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Rules" sheetId="1" r:id="rId5"/>
    <sheet state="visible" name="0_Basket" sheetId="2" r:id="rId6"/>
    <sheet state="visible" name="1_Prices" sheetId="3" r:id="rId7"/>
    <sheet state="visible" name="2_Program_Status" sheetId="4" r:id="rId8"/>
    <sheet state="visible" name="3_Events" sheetId="5" r:id="rId9"/>
    <sheet state="visible" name="4_Card_Transfer_Ratios" sheetId="6" r:id="rId10"/>
  </sheets>
  <definedNames/>
  <calcPr/>
</workbook>
</file>

<file path=xl/sharedStrings.xml><?xml version="1.0" encoding="utf-8"?>
<sst xmlns="http://schemas.openxmlformats.org/spreadsheetml/2006/main" count="1715" uniqueCount="537">
  <si>
    <t>LOYALTY PROGRAM DEVALUATION INDEX</t>
  </si>
  <si>
    <t>Methodology and collection rules</t>
  </si>
  <si>
    <t>Collection began August 2026. These rules are fixed for the life of the index.</t>
  </si>
  <si>
    <t>date</t>
  </si>
  <si>
    <t>date_checked</t>
  </si>
  <si>
    <t>1. WHAT THIS IS</t>
  </si>
  <si>
    <t>program</t>
  </si>
  <si>
    <t>item_id</t>
  </si>
  <si>
    <t>program_type</t>
  </si>
  <si>
    <t>travel_date</t>
  </si>
  <si>
    <t>pricing_observed</t>
  </si>
  <si>
    <t>days_ahead</t>
  </si>
  <si>
    <t>published_chart_exists</t>
  </si>
  <si>
    <t>partner_count</t>
  </si>
  <si>
    <t>A monthly record of what airline, hotel, and credit card loyalty points actually buy.</t>
  </si>
  <si>
    <t>type</t>
  </si>
  <si>
    <t>award_price</t>
  </si>
  <si>
    <t>source_partners</t>
  </si>
  <si>
    <t>There are 27 loyalty programs and 5 credit cards. Collection is prospective only; there is no historical reconstruction.</t>
  </si>
  <si>
    <t>award_cash_addon</t>
  </si>
  <si>
    <t>program_region</t>
  </si>
  <si>
    <t>source_chart</t>
  </si>
  <si>
    <t>cash_price</t>
  </si>
  <si>
    <t>notes</t>
  </si>
  <si>
    <t>item_name</t>
  </si>
  <si>
    <t>fx_rate</t>
  </si>
  <si>
    <t>Every observation is dated, sourced, and screenshotted.</t>
  </si>
  <si>
    <t>currency</t>
  </si>
  <si>
    <t>cpp</t>
  </si>
  <si>
    <t>date_added</t>
  </si>
  <si>
    <t>2. SCOPE</t>
  </si>
  <si>
    <t>SQ</t>
  </si>
  <si>
    <t>date_dropped</t>
  </si>
  <si>
    <t>drop_reason</t>
  </si>
  <si>
    <t>Priced monthly: 20 airline programs at 3 items each, 7 hotel programs at 4 items each = 88 active items.</t>
  </si>
  <si>
    <t>airline</t>
  </si>
  <si>
    <t>Each item is checked at two travel dates per round = 176 observations per month.</t>
  </si>
  <si>
    <t>Fixed</t>
  </si>
  <si>
    <t>Yes</t>
  </si>
  <si>
    <t>I disclose the transfer ratios, portal rates, partner counts for 5 credit cards</t>
  </si>
  <si>
    <t>Screenshot proof of every data point lives in one Drive folder per round, named item_id, travel date, and "a" for the award search or "c" for the cash search. if one screenshot shows both cash and award, the letters will be omitted.</t>
  </si>
  <si>
    <t>SQ-SINHKT-Y</t>
  </si>
  <si>
    <t>link</t>
  </si>
  <si>
    <t>Singapore KrisFlyer</t>
  </si>
  <si>
    <t>A program qualifies for pricing only if its award price is an independently set number that can be observed. Programs where points convert to cash at a published fixed rate are excluded: the points price is arithmetic on the cash price, so it cannot move independently and would register a devaluation only if the conversion rate itself changed. Programs whose award prices cannot be viewed at all are also excluded, for the obvious reason.</t>
  </si>
  <si>
    <t>APAC</t>
  </si>
  <si>
    <t>Singapore to Phuket Economy Class</t>
  </si>
  <si>
    <t>Not tracked, and why:</t>
  </si>
  <si>
    <t>SGD</t>
  </si>
  <si>
    <t>Premium economy and first class because they aren't offered by every program. Those classes are logged in Tab 3 when a program reprices to track hidden devaluation</t>
  </si>
  <si>
    <t>Anything before August 2026 as they can't be reconstructed for dynamically priced programs.</t>
  </si>
  <si>
    <t>Short-haul business class. The product is not comparable across regions.</t>
  </si>
  <si>
    <t>Programs screened out before collection began (no item_ids issued):</t>
  </si>
  <si>
    <t>Accor ALL — fixed value: 2,000 points = EUR 40 discount. No award chart.</t>
  </si>
  <si>
    <t>Shangri-La Circle — fixed value: 15 points = USD 1.</t>
  </si>
  <si>
    <t>Taj InnerCircle / NeuPass — fixed value: 1 NeuCoin = INR 1.</t>
  </si>
  <si>
    <t>Jin Jiang WeHotel — award prices not visible to members outside China.</t>
  </si>
  <si>
    <t>SQ-SINSEA-Y</t>
  </si>
  <si>
    <t>H Rewards (Huazhu) — award prices not visible to members outside China.</t>
  </si>
  <si>
    <t>Qatar Privilege Club — awards and redeems Avios, the same currency as British Airways Club. Including both would count one currency twice.</t>
  </si>
  <si>
    <t>Limitations:</t>
  </si>
  <si>
    <t>Singapore to Seattle Economy Class</t>
  </si>
  <si>
    <t>Points are valued against the same program's own cash price. Where an airline prices one-way fares near or above half a round trip, this inflates cpp for that program. Levels are not comparable across programs; change over time is.</t>
  </si>
  <si>
    <t>Where the award price comes from a chart, the cash amount still owed on the award is not visible, so cpp for those rows is slightly overstated.</t>
  </si>
  <si>
    <t>I get to some programs later than others consistently, making drawing cross-program conclusions a risky practice</t>
  </si>
  <si>
    <t>3. COLLECTION RULES</t>
  </si>
  <si>
    <t xml:space="preserve">1. Travel dates are set once at the start of each round and used for every item that round. </t>
  </si>
  <si>
    <t>SQ-SINSEA-J</t>
  </si>
  <si>
    <t>2. Both travel dates fall on the same weekday every round.</t>
  </si>
  <si>
    <t>3. Target booking windows are approximately 60 and 180 days ahead. Actual days_ahead is recorded per row.</t>
  </si>
  <si>
    <t>4. All checks for a round are attempted to be completed within a 7 to 10 day window.</t>
  </si>
  <si>
    <t>Singapore to Seattle Business Class</t>
  </si>
  <si>
    <t>5. Hotels: one night, cheapest room available in both points and cash. always toggle button to show with taxes and fees, or just fees if available</t>
  </si>
  <si>
    <t>Only shows me award price via a calculator, won't let me see actual availability because of insufficient balance.</t>
  </si>
  <si>
    <t>6. Flights: one way, lowest economy or lowest business class price available. 1 guest</t>
  </si>
  <si>
    <t>NH</t>
  </si>
  <si>
    <t>7. Cash price is taken from the same exact search. Helps track real inflation vs points devaluation.</t>
  </si>
  <si>
    <t>Variable</t>
  </si>
  <si>
    <t>8. Native currency as the site defaults. Never toggled to USD.</t>
  </si>
  <si>
    <t>9. Same point of sale, language, and logged-in state every round. Special chrome profile only for the Index. Cookies always saved, so if logged-in once, logged-in forever.</t>
  </si>
  <si>
    <t>10. Award leg: record the lowest award price displayed for the cabin regardless of promotional labeling. Cash leg: exclude rates the site itself labels as sale, promotion, flash, limited-time, or advance purchase; take unlabeled fares as displayed.</t>
  </si>
  <si>
    <t>11. A screenshot is saved for every observation.</t>
  </si>
  <si>
    <t>12. The basket never changes. Closed items get date_dropped and drop_reason. Rows are never deleted and item_ids are never reused.</t>
  </si>
  <si>
    <t>13. Freeze the exchange rates right after capturing them. Prevents from fluctuating exchange rates after the price is already captured.</t>
  </si>
  <si>
    <t>14. Award prices come from a live search wherever possible. If a live search is blocked, use the program's published chart or calculator. If there is neither, leave points_price blank and record why.</t>
  </si>
  <si>
    <t>NH-HNDTSA-Y</t>
  </si>
  <si>
    <t>15. For the cash comparison, take the cheapest fare in the cabin on a nonstop flown by that airline. If there is no nonstop that day, use the cheapest one-stop that airline sells as a single ticket, even where a partner operates part of it, and record the partner in notes section. If the airline doesn't fly the route that day, leave cash_price blank and write "no service this date". Never substitute another airline.</t>
  </si>
  <si>
    <t>ANA Mileage Club</t>
  </si>
  <si>
    <t xml:space="preserve">16. If any cell is blank it means that data wasn't available, not that it wasn't recorded. </t>
  </si>
  <si>
    <t>17. Leave award_cash_addon blank when extra fees aren't visible. Never enter 0, which asserts there are none.</t>
  </si>
  <si>
    <t>Tokyo to Taipei Economy Class</t>
  </si>
  <si>
    <t>18. Cash prices are taken from the operating airline's or hotel brand's own website only. Never from an OTA (Expedia, Kiwi, Booking.com, Google Flights) or a metasearch result.</t>
  </si>
  <si>
    <t>USD</t>
  </si>
  <si>
    <t>19. Follow the order written in 0_Basket every round</t>
  </si>
  <si>
    <t>4. DEFINITIONS</t>
  </si>
  <si>
    <t>NH-HNDLHR-Y</t>
  </si>
  <si>
    <t>Round — one monthly collection cycle. Round 1 is August 2026.</t>
  </si>
  <si>
    <t>program_region — where the program is headquartered, not where the item is located.</t>
  </si>
  <si>
    <t>Tokyo to London Economy Class</t>
  </si>
  <si>
    <t>prices exceptionally high in my opinion for one way cash fare, leading to high cpp. for example, tokyo to taipei city one way was $988. uses a seasonal distance based chart</t>
  </si>
  <si>
    <t>Hotel slots — 01 big-city business, 02 resort, 03 suburban midscale, 04 flagship luxury.</t>
  </si>
  <si>
    <t>CZ</t>
  </si>
  <si>
    <t>Y / J — economy / business.</t>
  </si>
  <si>
    <t>cpp — cents per point.</t>
  </si>
  <si>
    <t>award_cash_addon — cash still owed on an award booking</t>
  </si>
  <si>
    <t>NH-HNDLHR-J</t>
  </si>
  <si>
    <t>ratio_numeric — partner points received per issuer point transferred. 1:1 = 1.00, 4:3 = 0.75.</t>
  </si>
  <si>
    <t>Point of sale — United States / English. Logged out where possible. Programs requiring a login to display award prices: AI, KE, CX, EK, UA, LA, AC, BA. Checked on a seperate browser profile named "Index": cookies never cleared, no VPN.</t>
  </si>
  <si>
    <t>Tokyo to London Business Class</t>
  </si>
  <si>
    <t>fx_rate — the exchange rate on the day the price was recorded.</t>
  </si>
  <si>
    <t>partner_count — number of separately operated loyalty programs where points can be redeemed for core travel products (flights for airlines, nights + airline transfers for hotels). Excludes earn-only partners, subsidiaries, car rental, merchandise, gift cards, and shopping portals.</t>
  </si>
  <si>
    <t>CZ-CANBKK-Y</t>
  </si>
  <si>
    <t>China Southern Sky Pearl</t>
  </si>
  <si>
    <r>
      <rPr>
        <b/>
      </rPr>
      <t>Screenshot archive:</t>
    </r>
    <r>
      <rPr/>
      <t xml:space="preserve"> </t>
    </r>
    <r>
      <rPr>
        <color rgb="FF1155CC"/>
        <u/>
      </rPr>
      <t>https://drive.google.com/drive/folders/1dVC0l0u8RaoiC4KhExSS-E_zA6Zd1YDi?usp=drive_link</t>
    </r>
  </si>
  <si>
    <t>Guangzhou to Bangkok Economy Class</t>
  </si>
  <si>
    <t xml:space="preserve">cash fare had 1 stop -- 4hr 25 mins SFO. SQ+Delta. </t>
  </si>
  <si>
    <t>CZ-CANSYD-Y</t>
  </si>
  <si>
    <t>Guangzhou to Sydney Economy Class</t>
  </si>
  <si>
    <t>published chart shows 40k for economy CAN to SYD; observed 50k on both dates. Chart may be outdated. long haul business class awards redemptions supposedly notoriously hard to find. Needed sign up for awards price</t>
  </si>
  <si>
    <t>AI</t>
  </si>
  <si>
    <t>CZ-CANSYD-J</t>
  </si>
  <si>
    <t xml:space="preserve">cash fare had 1 stop -- 9hr 45 mins SFO. SQ+Delta. </t>
  </si>
  <si>
    <t>Guangzhou to Sydney Business Class</t>
  </si>
  <si>
    <t>Path to any observation: the round folder, then item_id, travel date, and "a" or "c". Example: R1_2026-08/CZ-CANSYD_20261014_a.png. a for award, c for cash.</t>
  </si>
  <si>
    <t>5. Round Dates</t>
  </si>
  <si>
    <t>AI-DELDXB-Y</t>
  </si>
  <si>
    <t>Round 1 — October 14th, 2026 and February 10th, 2027</t>
  </si>
  <si>
    <t>Air India Maharaja Club</t>
  </si>
  <si>
    <t>Round 2 — November 4th, 2026 and March 3rd, 2027</t>
  </si>
  <si>
    <t>Delhi to Dubai Economy Class</t>
  </si>
  <si>
    <t>Round 3 — December 16th, 2026 and April 14th, 2027</t>
  </si>
  <si>
    <t>INR</t>
  </si>
  <si>
    <t>6. CHANGE LOG</t>
  </si>
  <si>
    <t>AI-DELJFK-Y</t>
  </si>
  <si>
    <t xml:space="preserve">Any rule changed after Round 2 starts is dated and explained here. </t>
  </si>
  <si>
    <t>Delhi to New York Economy Class</t>
  </si>
  <si>
    <t>Date with Change + Reason</t>
  </si>
  <si>
    <t>points calculator functioning as a chart, works the same way. range chart, doesn't show an exact award fare. needed sign up for awards price</t>
  </si>
  <si>
    <t>KE</t>
  </si>
  <si>
    <t>AI-DELJFK-J</t>
  </si>
  <si>
    <t>September 4th, 2026. Appended Rule 10 — "10. No promotional rates, or sales. Only allowed when promo is the only inventory available." to "10. Award leg: record the lowest award price displayed for the cabin regardless of promotional labeling. Cash leg: exclude rates the site itself labels as sale, promotion, flash, limited-time, or advance purchase; take unlabeled fares as displayed." Reason: On the award leg, promotional pricing is the program's own pricing decision and is the quantity being measured — excluding it lets program marketing set the dependent variable. On the cash leg the exclusion stands: fare sales are carrier-wide, round-timed shocks shaped like a devaluation signal, and R1 cash was collected under the exclusion. Round 1 had a non-promo award logged, but in the notes the promo fare was written. Apended that item.</t>
  </si>
  <si>
    <t>Delhi to New York Business Class</t>
  </si>
  <si>
    <r>
      <rPr>
        <rFont val="Times New Roman"/>
        <color rgb="FF1155CC"/>
        <sz val="10.0"/>
        <u/>
      </rPr>
      <t>link1</t>
    </r>
    <r>
      <rPr>
        <rFont val="Times New Roman"/>
        <sz val="10.0"/>
      </rPr>
      <t xml:space="preserve"> and </t>
    </r>
    <r>
      <rPr>
        <rFont val="Times New Roman"/>
        <color rgb="FF1155CC"/>
        <sz val="10.0"/>
        <u/>
      </rPr>
      <t>link2</t>
    </r>
  </si>
  <si>
    <t>KE-ICNNRT-Y</t>
  </si>
  <si>
    <t>Korean Air SKYPASS</t>
  </si>
  <si>
    <t>Seoul to Tokyo Economy Class</t>
  </si>
  <si>
    <t>KRW</t>
  </si>
  <si>
    <t>KE-ICNCDG-Y</t>
  </si>
  <si>
    <t>Seoul to Paris Economy Class</t>
  </si>
  <si>
    <t>KE-ICNCDG-J</t>
  </si>
  <si>
    <t>Seoul to Paris Business Class</t>
  </si>
  <si>
    <t>needed sign up for awards price</t>
  </si>
  <si>
    <t>CX</t>
  </si>
  <si>
    <t>Unclear</t>
  </si>
  <si>
    <t>CX-HKGMNL-Y</t>
  </si>
  <si>
    <t>Cathay Asia Miles</t>
  </si>
  <si>
    <t>Hong Kong to Manila Economy Class</t>
  </si>
  <si>
    <t>HKD</t>
  </si>
  <si>
    <t>CX-HKGMEL-Y</t>
  </si>
  <si>
    <t>Hong Kong to Melbourne Economy Class</t>
  </si>
  <si>
    <t>CX-HKGMEL-J</t>
  </si>
  <si>
    <t>Hong Kong to Melbourne Business Class</t>
  </si>
  <si>
    <t>EK-DXBBOM-Y</t>
  </si>
  <si>
    <t>Emirates Skywards</t>
  </si>
  <si>
    <t>can see a chart on a third party site that matches the fares I found, but can't find a chart on cathay official website. Website lists 19 partners, but says "all one world partners" and forgot to mention 2 of them. needed sign up for awards price</t>
  </si>
  <si>
    <t>EK</t>
  </si>
  <si>
    <t>No</t>
  </si>
  <si>
    <t>MEA</t>
  </si>
  <si>
    <t>Dubai to Mumbai Economy Class</t>
  </si>
  <si>
    <t>AED</t>
  </si>
  <si>
    <t>EK-DXBGRU-Y</t>
  </si>
  <si>
    <t>Dubai to Sao Paulo Economy Class</t>
  </si>
  <si>
    <t>EK-DXBGRU-J</t>
  </si>
  <si>
    <t>Dubai to Sao Paulo Business Class</t>
  </si>
  <si>
    <t>EY-AUHCAI-Y</t>
  </si>
  <si>
    <t>Etihad Guest</t>
  </si>
  <si>
    <t>Abu Dhabi to Cairo Economy Class</t>
  </si>
  <si>
    <t>EY</t>
  </si>
  <si>
    <t>EY-AUHJFK-Y</t>
  </si>
  <si>
    <t>Abu Dhabi to New York Economy Class</t>
  </si>
  <si>
    <t>EY-AUHJFK-J</t>
  </si>
  <si>
    <t>Abu Dhabi to New York Business Class</t>
  </si>
  <si>
    <t xml:space="preserve">no business award inventory on this flight/date. </t>
  </si>
  <si>
    <t>TK-ISTATH-Y</t>
  </si>
  <si>
    <t>Turkish Miles and Smiles</t>
  </si>
  <si>
    <t>Istanbul to Athens Economy Class</t>
  </si>
  <si>
    <t>TRY</t>
  </si>
  <si>
    <t>third party site says etihad publishes minimum starting rate based on distance, but true fare varies greatly. couldn't find link to chart</t>
  </si>
  <si>
    <t>TK</t>
  </si>
  <si>
    <t>TK-ISTJNB-Y</t>
  </si>
  <si>
    <t>Istanbul to Johannesburg Economy Class</t>
  </si>
  <si>
    <t>TK-ISTJNB-J</t>
  </si>
  <si>
    <t>Istanbul to Johannesburg Business Class</t>
  </si>
  <si>
    <t>ET-ADDNBO-Y</t>
  </si>
  <si>
    <t>Ethiopian ShebaMiles</t>
  </si>
  <si>
    <t>Addis Ababa to Nairobi Economy Class</t>
  </si>
  <si>
    <t>ETB</t>
  </si>
  <si>
    <t>ET-ADDFRA-Y</t>
  </si>
  <si>
    <t>publishes minimum starting rate based on distance, but true fare varies greatly</t>
  </si>
  <si>
    <t>ET</t>
  </si>
  <si>
    <t>Addis Ababa to Frankfurt Economy Class</t>
  </si>
  <si>
    <t>ET-ADDFRA-J</t>
  </si>
  <si>
    <t>Addis Ababa to Frankfurt Business Class</t>
  </si>
  <si>
    <t>UA-ORDDEN-Y</t>
  </si>
  <si>
    <t>United MileagePlus</t>
  </si>
  <si>
    <t>Americas</t>
  </si>
  <si>
    <t>Chicago to Denver Economy Class</t>
  </si>
  <si>
    <t>can see a chart on a third party site that claims a chart exists, but can't find a chart on ethiopian official website</t>
  </si>
  <si>
    <t>UA</t>
  </si>
  <si>
    <t>UA-SFOSYD-Y</t>
  </si>
  <si>
    <t>San Francisco to Sydney Economy Class</t>
  </si>
  <si>
    <t>Award fare operated by Air France, not Korean Air</t>
  </si>
  <si>
    <t>UA-SFOSYD-J</t>
  </si>
  <si>
    <t>San Francisco to Sydney Business Class</t>
  </si>
  <si>
    <t>AA-DFWMEX-Y</t>
  </si>
  <si>
    <t>American AAdvantage</t>
  </si>
  <si>
    <t>Dallas to Mexico City Economy Class</t>
  </si>
  <si>
    <t>AA-DFWPVG-Y</t>
  </si>
  <si>
    <t>Dallas to Shanghai Economy Class</t>
  </si>
  <si>
    <t>Cash 1 stop VIE 2hr 10 mins. KE + AF. Business award unavailable on this date</t>
  </si>
  <si>
    <t>AA</t>
  </si>
  <si>
    <t>AA-DFWPVG-J</t>
  </si>
  <si>
    <t>Dallas to Shanghai Business Class</t>
  </si>
  <si>
    <t>no business award inventory on this flight/date</t>
  </si>
  <si>
    <t>DL-DTWMCO-Y</t>
  </si>
  <si>
    <t>Delta SkyMiles</t>
  </si>
  <si>
    <t>Detroit to Orlando Economy Class</t>
  </si>
  <si>
    <t>DL-ATLICN-Y</t>
  </si>
  <si>
    <t>Atlanta to Seoul Economy Class</t>
  </si>
  <si>
    <t>DL-ATLICN-J</t>
  </si>
  <si>
    <t>Atlanta to Seoul Business Class</t>
  </si>
  <si>
    <t>DL</t>
  </si>
  <si>
    <t>LA-SCLLIM-Y</t>
  </si>
  <si>
    <t>LATAM Pass</t>
  </si>
  <si>
    <t>Santiago to Lima Economy Class</t>
  </si>
  <si>
    <t>LA-GRULAX-Y</t>
  </si>
  <si>
    <t>Sao Paulo to Los Angeles Economy Class</t>
  </si>
  <si>
    <t>LA-GRULAX-J</t>
  </si>
  <si>
    <t>Sao Paulo to Los Angeles Business Class</t>
  </si>
  <si>
    <t>no award inventory on this flight/dae</t>
  </si>
  <si>
    <t>AC-YYZCMH-Y</t>
  </si>
  <si>
    <t>Air Canada Aeroplan</t>
  </si>
  <si>
    <t>Toronto to Columbus Economy Class</t>
  </si>
  <si>
    <t>CAD</t>
  </si>
  <si>
    <t>AC-YYZDEL-Y</t>
  </si>
  <si>
    <t>saw conflicting sources on skymiles partner airline count</t>
  </si>
  <si>
    <t>Toronto to Delhi Economy Class</t>
  </si>
  <si>
    <t>LA</t>
  </si>
  <si>
    <t>AC-YYZDEL-J</t>
  </si>
  <si>
    <t>Toronto to Delhi Business Class</t>
  </si>
  <si>
    <t>AS-SEALAX-Y</t>
  </si>
  <si>
    <t>Atmos Rewards</t>
  </si>
  <si>
    <t>Seattle to Los Angeles Economy Class</t>
  </si>
  <si>
    <t>AS-SEANRT-Y</t>
  </si>
  <si>
    <t>Seattle to Tokyo Economy Class</t>
  </si>
  <si>
    <t>AS-SEANRT-J</t>
  </si>
  <si>
    <t>Seattle to Tokyo Business Class</t>
  </si>
  <si>
    <t>can earn miles from aerolineas argentina, but not redeem. needed sign up for awards price</t>
  </si>
  <si>
    <t>QF-BNEMEL-Y</t>
  </si>
  <si>
    <t>Qantas Frequent Flyer</t>
  </si>
  <si>
    <t>Brisbane to Melbourne Economy Class</t>
  </si>
  <si>
    <t>AUD</t>
  </si>
  <si>
    <t>AC</t>
  </si>
  <si>
    <t>QF-SYDYVR-Y</t>
  </si>
  <si>
    <t>Sydney to Vancouver Economy Class</t>
  </si>
  <si>
    <t>QF-SYDYVR-J</t>
  </si>
  <si>
    <t>Sydney to Vancouver Business Class</t>
  </si>
  <si>
    <t>SK-CPHBCN-Y</t>
  </si>
  <si>
    <t>Scandanavian Airlines EuroBonus</t>
  </si>
  <si>
    <t>Europe</t>
  </si>
  <si>
    <t>Copenhagen to Barcelona Economy Class</t>
  </si>
  <si>
    <t>EUR</t>
  </si>
  <si>
    <t>for r1 default currency was USD, but since then it's been EUR</t>
  </si>
  <si>
    <t>SK-CPHSFO-Y</t>
  </si>
  <si>
    <t>Copenhagen to San Francisco Economy Class</t>
  </si>
  <si>
    <t>SK-CPHSFO-J</t>
  </si>
  <si>
    <t>Copenhagen to San Francisco Business Class</t>
  </si>
  <si>
    <t>invalid -- LH-FRAFCO-Y</t>
  </si>
  <si>
    <t>Lufthansa Miles and More</t>
  </si>
  <si>
    <t>Frankfurt to Rome Economy Class</t>
  </si>
  <si>
    <t>doesn't display award fare if you have zero miles.</t>
  </si>
  <si>
    <t>publishes minimum starting rate as well as medium fare based on distance, but true fare varies greatly</t>
  </si>
  <si>
    <t>AS</t>
  </si>
  <si>
    <t>award was promo fare</t>
  </si>
  <si>
    <t>invalid -- LH-FRAEZE-Y</t>
  </si>
  <si>
    <t>Frankfurt to Buenos Aires Economy Class</t>
  </si>
  <si>
    <t>invalid -- LH-FRAEZE-J</t>
  </si>
  <si>
    <t>Frankfurt to Buenos Aires Business Class</t>
  </si>
  <si>
    <t>invalid -- AF-CDGBCN-Y</t>
  </si>
  <si>
    <t>Air France Flying Blue</t>
  </si>
  <si>
    <t>Paris to Barcelona Economy Class</t>
  </si>
  <si>
    <t>award redemptions consistently unavailable</t>
  </si>
  <si>
    <t>invalid -- AF-CDGABJ-Y</t>
  </si>
  <si>
    <t>Paris to Abidjan Economy Class</t>
  </si>
  <si>
    <t>invalid -- AF-CDGABJ-J</t>
  </si>
  <si>
    <t>Paris to Abidjan Business Class</t>
  </si>
  <si>
    <t>BA-LHRMUC-Y</t>
  </si>
  <si>
    <t>British Airways Club</t>
  </si>
  <si>
    <t>London to Munich Economy Class</t>
  </si>
  <si>
    <t>QF</t>
  </si>
  <si>
    <t>BA-LHRSIN-Y</t>
  </si>
  <si>
    <t>London to Singapore Economy Class</t>
  </si>
  <si>
    <t>BA-LHRSIN-J</t>
  </si>
  <si>
    <t>London to Singapore Business Class</t>
  </si>
  <si>
    <t>VS-BGISVD-Y</t>
  </si>
  <si>
    <t>Virgin Atlantic Flying Club</t>
  </si>
  <si>
    <t>Bridgetown to Kingstown Economy Class</t>
  </si>
  <si>
    <t>BBD</t>
  </si>
  <si>
    <t>VS-LHRBLR-Y</t>
  </si>
  <si>
    <t>London to Bangalore Economy Class</t>
  </si>
  <si>
    <t>VS-LHRBLR-J</t>
  </si>
  <si>
    <t>SK</t>
  </si>
  <si>
    <t>London to Bangalore Business Class</t>
  </si>
  <si>
    <t>HYT-NYC-01</t>
  </si>
  <si>
    <t>World of Hyatt</t>
  </si>
  <si>
    <t>hotel</t>
  </si>
  <si>
    <t>Hyatt Regency Times Square</t>
  </si>
  <si>
    <t>HYT-CUN-02</t>
  </si>
  <si>
    <t>Hyatt Ziva Cancun</t>
  </si>
  <si>
    <t>HYT-DFW-03</t>
  </si>
  <si>
    <t>Hyatt Place Dallas Grapevine</t>
  </si>
  <si>
    <t>HYT-ZRH-04</t>
  </si>
  <si>
    <t>Park Hyatt Zurich</t>
  </si>
  <si>
    <t>BA</t>
  </si>
  <si>
    <t>WYN-IST-01</t>
  </si>
  <si>
    <t>Wyndham Rewards</t>
  </si>
  <si>
    <t>Ramada by Wyndham Istanbul Old City</t>
  </si>
  <si>
    <t>WYN-SJU-02</t>
  </si>
  <si>
    <t>Wyndham Grand Rio Mar Puerto Rico</t>
  </si>
  <si>
    <t>WYN-IND-03</t>
  </si>
  <si>
    <t>Days Inn by Wyndham Northwest Indianapolis</t>
  </si>
  <si>
    <t>WYN-ATH-04</t>
  </si>
  <si>
    <t>Wyndham Grand Athens</t>
  </si>
  <si>
    <t>no chart, but third party sites have uncovered a distance based algorithm used behind the scenes. needed sign up for awards price</t>
  </si>
  <si>
    <t>VS</t>
  </si>
  <si>
    <t>CHO-LAX-01</t>
  </si>
  <si>
    <t>Choice Privileges</t>
  </si>
  <si>
    <t>Cambria Hotel LAX</t>
  </si>
  <si>
    <t>CHO-AUA-02</t>
  </si>
  <si>
    <t>Radisson Blu Aruba</t>
  </si>
  <si>
    <t>CHO-ADL-03</t>
  </si>
  <si>
    <t>Comfort Inn Regal Park North Adelaide</t>
  </si>
  <si>
    <t>CHO-MSP-04</t>
  </si>
  <si>
    <t>Radisson Blu Mall of America</t>
  </si>
  <si>
    <t>MAR-DXB-01</t>
  </si>
  <si>
    <t>Marriott Bonvoy</t>
  </si>
  <si>
    <t>JW Marriott Marquis Hotel Dubai</t>
  </si>
  <si>
    <t>HYT</t>
  </si>
  <si>
    <t>for r1 default currency was USD, but since then it's been AED</t>
  </si>
  <si>
    <t>MAR-KEU-02</t>
  </si>
  <si>
    <t>JW Marriott Masai Mara Lodge</t>
  </si>
  <si>
    <t>MAR-DEN-03</t>
  </si>
  <si>
    <t>Residence Inn Arvada Denver West</t>
  </si>
  <si>
    <t>MAR-TYO-04</t>
  </si>
  <si>
    <t>The Ritz-Carlton Tokyo</t>
  </si>
  <si>
    <t>JPY</t>
  </si>
  <si>
    <t>for r1 default currency was USD, but since then it's been JPY</t>
  </si>
  <si>
    <t>HIL-FRA-01</t>
  </si>
  <si>
    <t>Hilton Honors</t>
  </si>
  <si>
    <t>Hilton Frankfurt City Centre</t>
  </si>
  <si>
    <t>uses a hotel category system</t>
  </si>
  <si>
    <t>WYN</t>
  </si>
  <si>
    <t>HIL-HNL-02</t>
  </si>
  <si>
    <t>Hilton Hawaiian Village Waikiki</t>
  </si>
  <si>
    <t>HIL-WAW-03</t>
  </si>
  <si>
    <t>Hampton by Hilton Warsaw Airport</t>
  </si>
  <si>
    <t>PLN</t>
  </si>
  <si>
    <t>for r1 default currency was USD, but since then it's been PLN</t>
  </si>
  <si>
    <t>one stop was available for 9,500 miles</t>
  </si>
  <si>
    <t>HIL-MLE-04</t>
  </si>
  <si>
    <t>Conrad Maldives Rangali Island</t>
  </si>
  <si>
    <t>IHG-AMS-01</t>
  </si>
  <si>
    <t>IHG One Rewards</t>
  </si>
  <si>
    <t>Crowne Plaza Amsterdam - South by IHG</t>
  </si>
  <si>
    <t>10 airline programs as well as Caesar Rewards</t>
  </si>
  <si>
    <t>IHG-HKT-02</t>
  </si>
  <si>
    <t>CHO</t>
  </si>
  <si>
    <t>InterContinental Phuket Resort</t>
  </si>
  <si>
    <t>IHG-MAN-03</t>
  </si>
  <si>
    <t>Holiday Inn Express Manchester Airport</t>
  </si>
  <si>
    <t>GBP</t>
  </si>
  <si>
    <t>IHG-HKG-04</t>
  </si>
  <si>
    <t>Regent Hong Kong</t>
  </si>
  <si>
    <t>inavlid -- MEL-BCN-01</t>
  </si>
  <si>
    <t>Melia Rewards</t>
  </si>
  <si>
    <t>Melia Barcelona Sarria</t>
  </si>
  <si>
    <t>Fixed-value redemption, constant 0.47 cpp</t>
  </si>
  <si>
    <t>MAR</t>
  </si>
  <si>
    <t>invalid -- MEL-PUJ-02</t>
  </si>
  <si>
    <t>Melia Punta Cana Beach Resort</t>
  </si>
  <si>
    <t>invalid -- MEL-AGP-03</t>
  </si>
  <si>
    <t>Melia Costa del Sol</t>
  </si>
  <si>
    <t>invalid -- MEL-MAD-04</t>
  </si>
  <si>
    <t>Palacio de los Duques Gran Melia</t>
  </si>
  <si>
    <t>RAD-NBO-01</t>
  </si>
  <si>
    <t>Radisson Rewards</t>
  </si>
  <si>
    <t>Radisson Blu Hotel Nairobi Upper Hill</t>
  </si>
  <si>
    <t>RAD-MLA-02</t>
  </si>
  <si>
    <t>Radisson Blu Resort and Spa Malta Golden Sands</t>
  </si>
  <si>
    <t>HIL</t>
  </si>
  <si>
    <t>RAD-BRU-03</t>
  </si>
  <si>
    <t>Park Inn by Radisson Brussels Airport</t>
  </si>
  <si>
    <t>RAD-FCO-04</t>
  </si>
  <si>
    <t>Radisson Collection Hotel Roma Antica</t>
  </si>
  <si>
    <t>IHG</t>
  </si>
  <si>
    <t>RAD</t>
  </si>
  <si>
    <t>one stop award available for 10k points</t>
  </si>
  <si>
    <t>all nonstop cash fares included a sale</t>
  </si>
  <si>
    <t>option for $1647 sale ticket, didn't take</t>
  </si>
  <si>
    <t>award fare was marketed as a "SAS Bonus" -- no non-bonus nonstop available</t>
  </si>
  <si>
    <t>award fare cash add-on shown in inr; cash fare showed in eur. converted inr -&gt; eur</t>
  </si>
  <si>
    <t>no economy award inventory on this flight/date</t>
  </si>
  <si>
    <t>premium economy available for 10500 points + 437 fees</t>
  </si>
  <si>
    <t>premium economy available for 10500 points + 448 fees</t>
  </si>
  <si>
    <t>date_announced</t>
  </si>
  <si>
    <t>date_effective</t>
  </si>
  <si>
    <t>notice_days</t>
  </si>
  <si>
    <t>change_type</t>
  </si>
  <si>
    <t>direction</t>
  </si>
  <si>
    <t>details</t>
  </si>
  <si>
    <t>announced_where</t>
  </si>
  <si>
    <t>source_url</t>
  </si>
  <si>
    <t>no room available to book via rewards on this date/hotel</t>
  </si>
  <si>
    <t>Partner Added</t>
  </si>
  <si>
    <t>Positive</t>
  </si>
  <si>
    <t>Etihad added STARLUX as a redemption partner</t>
  </si>
  <si>
    <t>Website</t>
  </si>
  <si>
    <t>Until October, you can only redeem with Starlux; earning Etihad miles via Starlux starts in October</t>
  </si>
  <si>
    <t>Policy Change</t>
  </si>
  <si>
    <t>Replaced 7,500 point tier with 5000, and added a premium 45k tier</t>
  </si>
  <si>
    <t>hotel unavailable on that date</t>
  </si>
  <si>
    <t>Live 2026-09-15. Cheapest properties down up to 33%, most expensive up up to 50%. Wyndham never published property-level tier assignments, so the size is only observable by re-pricing. Pre-9/15 WYN prices are stale; re-pull all four WYN basket rows.</t>
  </si>
  <si>
    <t>Chase UR -&gt; Hyatt World of Hyatt</t>
  </si>
  <si>
    <t>Transfer Ratio</t>
  </si>
  <si>
    <t>Negative</t>
  </si>
  <si>
    <t>Chase cuts the Ultimate Rewards to World of Hyatt transfer ratio from 1:1 to 4:3 for many premium cards, while Sapphire Reserve cards keep 1:1.</t>
  </si>
  <si>
    <t>Blog</t>
  </si>
  <si>
    <t>ratio change already in effect for cards issued after june 15th</t>
  </si>
  <si>
    <t>Emirates changed its point expiration policy. Under the old rule, miles earned May 10th, 2024 by a member with a July birthday expire on 31 July 2027; the same miles for a March-birthday member expire March 31st 2028. Under the new rule, points earned May 10th, 2028 for a July birthday would still expire May 10th, 2031. Now it's 36 months instead of a birth month policy</t>
  </si>
  <si>
    <t>old rule only helped points expire LATER than 36 months, never before. So, 0-11 months of points validity is now lost. This only applies for miles earned after June 1st, 2027</t>
  </si>
  <si>
    <t>IHG One Rewards -&gt; Air India Maharaja Club</t>
  </si>
  <si>
    <t>IHG One Rewards and Air India Maharaja Club launched a partnership: Maharaja Club members earn 2 points/USD at most IHG brands; IHG points convert one-way to Maharaja Points at 1,000:200 (5:1).</t>
  </si>
  <si>
    <t>Press Release</t>
  </si>
  <si>
    <t>Hyatt World of Hyatt + Delta Skymiles</t>
  </si>
  <si>
    <t>Hyatt and Delta launched a long-term partnership; World of Hyatt elites earn Hyatt points on qualifying Delta airfare and Delta Skymiles can be transferred to Hyatt points for select accounts/flights</t>
  </si>
  <si>
    <t>Elite-only at launch. Earning rates, eligibility, and any transfer mechanism undisclosed. Effective date given only as "coming months."</t>
  </si>
  <si>
    <t>Hyatt World of Hyatt + American AAdvantage</t>
  </si>
  <si>
    <t>Partner Removed</t>
  </si>
  <si>
    <t>American and Hyatt are ending the enhanced tie-up; AAdvantage members lose the ability to redeem miles for Hyatt awards (Loyalty Point Rewards ends).</t>
  </si>
  <si>
    <t>Korean Air absorbs Asiaa; Asiana Club folds into SKYPASS with flight-earned miles converting 1:1 and partner-earned miles 1:0.82, Asiana elite tiers matched into Morning Calm plus a new Morning Calm Select tier.</t>
  </si>
  <si>
    <t>Negotiations hold award seat availability at or above pre-integration levels and require annual redemption volume 20%+ above both carriers' combined pre-merger total. Asiana balances stay separate and redeemable on the 2024-12-31 Asiana chart for 10 years. The 1:0.82 partner-mile haircut is the negative component but prices Asiana balances, not SKYPASS, so no effect on KE basket rows.</t>
  </si>
  <si>
    <t>Hyatt World of Hyatt + Bilt</t>
  </si>
  <si>
    <t>Bilt changes its transfer ratio from 1000:1000 to 4000:3000 for all card tiers.</t>
  </si>
  <si>
    <t>Hyatt World of Hyatt</t>
  </si>
  <si>
    <t>World of Hyatt launched free online member-to-member points transfers at 1:1, replacing the emailed PDF form, with a 1,000-point minimum, six outgoing transfers and 525,000 points sent/received per calendar year.</t>
  </si>
  <si>
    <t>cash: economy standard sold out, so had to book economy flex</t>
  </si>
  <si>
    <t>cash: prestige standard sold out, had to book prestige plus. award inventory unable to book, but calculator showed price of 62,500 miles</t>
  </si>
  <si>
    <t>award inventory sold out, but calculator showed a price of 62,500 miles</t>
  </si>
  <si>
    <t>showed a price of 60k, but said nothing is redeemable</t>
  </si>
  <si>
    <t>business class award redemption unavailable</t>
  </si>
  <si>
    <t>flight unavailable for this date</t>
  </si>
  <si>
    <t>business award unavailable for this flight/date</t>
  </si>
  <si>
    <t>decoy effect present</t>
  </si>
  <si>
    <t>created urgency by including "1 left at this price"</t>
  </si>
  <si>
    <t>cheapest cash option was 700.13 but included 1 stop.</t>
  </si>
  <si>
    <t>one stop cash fare available for 1715. one stop award fare available for 60k + 155</t>
  </si>
  <si>
    <t>60k redemption available nonstop operated by air india</t>
  </si>
  <si>
    <t>one stop cash fare available for 4329. 270.7k + 91 available award fare one stop</t>
  </si>
  <si>
    <t>$124 1 stop fare available</t>
  </si>
  <si>
    <t>cheaper 1 stop via tpe available</t>
  </si>
  <si>
    <t>award fare operated by jetstar, a subsidiary of qantas</t>
  </si>
  <si>
    <t>1686 sale cash fare available</t>
  </si>
  <si>
    <t>award fare had banner "Seats nearly gone". cash fare said "Only 5 left at this price"</t>
  </si>
  <si>
    <t>1 stop cash fare available for 530. award fare cash add-on shown in inr; cash fare showed in eur. converted inr -&gt; eur</t>
  </si>
  <si>
    <t>1 stop cash fare available for 3457. award fare cash add-on shown in inr; cash fare showed in eur. converted inr -&gt; eur</t>
  </si>
  <si>
    <t>business class award fare unavailable on this flight/date</t>
  </si>
  <si>
    <t>economy light unavailable</t>
  </si>
  <si>
    <t>award fare for economy classic, cash fare for light. award fare labelled "saver"</t>
  </si>
  <si>
    <t>award fare for economy classic, cash fare for light</t>
  </si>
  <si>
    <t>anchoring effect present. website lagging, wouldn't load award fare for this property. tried 5x</t>
  </si>
  <si>
    <t>website lagging, wouldn't load for this property. tried 5x</t>
  </si>
  <si>
    <t>hotel unavailable on this date</t>
  </si>
  <si>
    <t>urgency signalling present</t>
  </si>
  <si>
    <t>anchoring bias and drip pricing present</t>
  </si>
  <si>
    <t>hotel sold out on this date</t>
  </si>
  <si>
    <t>tax excluded cash fare, tax included award fare. anchoring effect present</t>
  </si>
  <si>
    <t>tax excluded cash fare, tax included award fare. anchoring and urgency effect present</t>
  </si>
  <si>
    <t>tax excluded cash fare, tax included award fare. anchoring effect present. Award fare was 130,009, but it also had 130,009 crossed out with a 15% off written (false marketing)</t>
  </si>
  <si>
    <t>tax excluded cash fare, tax included award fare. anchoring effect present. Award fare was 103,384, but it also had 103,384 crossed out with a 15% off written (false marketing)</t>
  </si>
  <si>
    <t>cash fare had 1 stop, SFO 9h 30mins. SQ+DL</t>
  </si>
  <si>
    <t>no award availability on this flight/date</t>
  </si>
  <si>
    <t>no business award available on this flight/date</t>
  </si>
  <si>
    <t>1 stop FCO 1h 30mins, AI both legs</t>
  </si>
  <si>
    <t>anchoring effect present</t>
  </si>
  <si>
    <t>prestige standard sold out, had to buy prestige plus. no award availability on this flight/date</t>
  </si>
  <si>
    <t>no award inventory on this flight/date</t>
  </si>
  <si>
    <t>award fare labelled as a promo</t>
  </si>
  <si>
    <t>business award unavailable on this flight/date</t>
  </si>
  <si>
    <t>award fare included 1 stop, FCO 3 hrs, 2nd leg ITA</t>
  </si>
  <si>
    <t>issuer</t>
  </si>
  <si>
    <t>partner_programs</t>
  </si>
  <si>
    <t>ratio</t>
  </si>
  <si>
    <t>card_tier</t>
  </si>
  <si>
    <t>Chase UR</t>
  </si>
  <si>
    <t>SQ, UA, AC, BA, VS, WYN, IHG, MAR</t>
  </si>
  <si>
    <t>1000:1000</t>
  </si>
  <si>
    <t>all</t>
  </si>
  <si>
    <t>premium cards</t>
  </si>
  <si>
    <t>preffered cards transfer at 4:3</t>
  </si>
  <si>
    <t>Amex MR</t>
  </si>
  <si>
    <t>SQ, NH, DL, AC, QF, BA, VS, CHO, MAR</t>
  </si>
  <si>
    <t>CX, EK</t>
  </si>
  <si>
    <t>5000:4000</t>
  </si>
  <si>
    <t>1000:2000</t>
  </si>
  <si>
    <t>Citi ThankYou</t>
  </si>
  <si>
    <t>AA, SQ, CX, EY, TK, QF, VS, WYN</t>
  </si>
  <si>
    <t>no-fee cards logged: 0.7x value of fee cards</t>
  </si>
  <si>
    <t>1000:1500</t>
  </si>
  <si>
    <t>1000:800</t>
  </si>
  <si>
    <t>no-fee cards logged: 0.7x transfer value of fee cards</t>
  </si>
  <si>
    <t>one stop award available for a cheaper fare</t>
  </si>
  <si>
    <t>Capital One</t>
  </si>
  <si>
    <t>SQ, CX, EY, TK, AC, QF, BA, WYN, CHO</t>
  </si>
  <si>
    <t>prices likely inflated due to demand in the holiday season</t>
  </si>
  <si>
    <t>4000:3000</t>
  </si>
  <si>
    <t>cheaper award available via air india or with stops</t>
  </si>
  <si>
    <t>Bilt</t>
  </si>
  <si>
    <t>CX, EK, EY, AC, TK, UA, AS, BA, VS, HYT, MAR, HIL, IHG,  WYN</t>
  </si>
  <si>
    <t>HYT not 1:1 as of 01/01/2027</t>
  </si>
  <si>
    <t>effective on 01/01/2027</t>
  </si>
  <si>
    <t>social proof present</t>
  </si>
  <si>
    <t>cash fare was marketed as a "sale"</t>
  </si>
  <si>
    <t>avios site was facing technological difficulties on the 20th, award fares tracked on the 21st. award fare add-on shown in inr, converted to eur for tracking purposes</t>
  </si>
  <si>
    <t>award redemption unable to book on this flight/date</t>
  </si>
  <si>
    <t>Hyatt blocked my IP adress after "bot suspicions" -- vpn didn't work. retried multiple times</t>
  </si>
  <si>
    <t>anchoring effect and urgency present</t>
  </si>
  <si>
    <t>anchoring bias present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</si>
</sst>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0.0000"/>
  </numFmts>
  <fonts count="24">
    <font>
      <sz val="10.0"/>
      <color rgb="FF000000"/>
      <name val="Arial"/>
      <scheme val="minor"/>
    </font>
    <font>
      <b/>
      <sz val="18.0"/>
      <color theme="1"/>
      <name val="Times New Roman"/>
    </font>
    <font>
      <i/>
      <sz val="11.0"/>
      <color rgb="FF666666"/>
      <name val="Times New Roman"/>
    </font>
    <font>
      <i/>
      <sz val="11.0"/>
      <color rgb="FF666666"/>
      <name val="Arial"/>
      <scheme val="minor"/>
    </font>
    <font>
      <color theme="1"/>
      <name val="Times New Roman"/>
    </font>
    <font>
      <b/>
      <color rgb="FFFFFFFF"/>
      <name val="Times New Roman"/>
    </font>
    <font>
      <b/>
      <sz val="10.0"/>
      <color rgb="FFFFFFFF"/>
      <name val="Times New Roman"/>
    </font>
    <font>
      <b/>
      <sz val="14.0"/>
      <color rgb="FFFFFFFF"/>
      <name val="Times New Roman"/>
    </font>
    <font>
      <b/>
      <sz val="14.0"/>
      <color rgb="FFFFFFFF"/>
      <name val="Arial"/>
      <scheme val="minor"/>
    </font>
    <font>
      <sz val="11.0"/>
      <color theme="1"/>
      <name val="Times New Roman"/>
    </font>
    <font>
      <sz val="10.0"/>
      <color theme="1"/>
      <name val="Times New Roman"/>
    </font>
    <font>
      <color theme="1"/>
      <name val="Arial"/>
      <scheme val="minor"/>
    </font>
    <font>
      <b/>
      <sz val="11.0"/>
      <color theme="1"/>
      <name val="Times New Roman"/>
    </font>
    <font>
      <b/>
      <color theme="1"/>
      <name val="Arial"/>
      <scheme val="minor"/>
    </font>
    <font>
      <u/>
      <sz val="10.0"/>
      <color rgb="FF0000FF"/>
      <name val="Times New Roman"/>
    </font>
    <font>
      <u/>
      <color rgb="FF0000FF"/>
    </font>
    <font>
      <b/>
      <color rgb="FF000000"/>
      <name val="Times New Roman"/>
    </font>
    <font>
      <u/>
      <sz val="10.0"/>
      <color rgb="FF0000FF"/>
      <name val="Times New Roman"/>
    </font>
    <font>
      <u/>
      <sz val="10.0"/>
      <color rgb="FF0000FF"/>
      <name val="Times New Roman"/>
    </font>
    <font>
      <u/>
      <color rgb="FF0000FF"/>
      <name val="Times New Roman"/>
    </font>
    <font>
      <u/>
      <sz val="10.0"/>
      <color rgb="FF0000FF"/>
      <name val="Times New Roman"/>
    </font>
    <font>
      <u/>
      <sz val="11.0"/>
      <color rgb="FF0000FF"/>
      <name val="Arial"/>
    </font>
    <font>
      <u/>
      <color rgb="FF0000FF"/>
      <name val="Times New Roman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3B4043"/>
        <bgColor rgb="FF3B4043"/>
      </patternFill>
    </fill>
    <fill>
      <patternFill patternType="solid">
        <fgColor rgb="FF3C4043"/>
        <bgColor rgb="FF3C404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0EFEC"/>
        <bgColor rgb="FFF0EFEC"/>
      </patternFill>
    </fill>
    <fill>
      <patternFill patternType="solid">
        <fgColor rgb="FFF2F2F2"/>
        <bgColor rgb="FFF2F2F2"/>
      </patternFill>
    </fill>
  </fills>
  <borders count="3">
    <border/>
    <border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3" numFmtId="0" xfId="0" applyFont="1"/>
    <xf borderId="0" fillId="0" fontId="4" numFmtId="0" xfId="0" applyAlignment="1" applyFont="1">
      <alignment horizontal="left"/>
    </xf>
    <xf borderId="0" fillId="2" fontId="5" numFmtId="164" xfId="0" applyAlignment="1" applyFill="1" applyFont="1" applyNumberFormat="1">
      <alignment readingOrder="0" shrinkToFit="0" vertical="center" wrapText="0"/>
    </xf>
    <xf borderId="0" fillId="3" fontId="7" numFmtId="0" xfId="0" applyAlignment="1" applyFill="1" applyFont="1">
      <alignment horizontal="left" readingOrder="0"/>
    </xf>
    <xf borderId="0" fillId="2" fontId="6" numFmtId="164" xfId="0" applyAlignment="1" applyFill="1" applyFont="1" applyNumberFormat="1">
      <alignment readingOrder="0" shrinkToFit="0" vertical="center" wrapText="1"/>
    </xf>
    <xf borderId="0" fillId="2" fontId="5" numFmtId="0" xfId="0" applyAlignment="1" applyFill="1" applyFont="1">
      <alignment readingOrder="0" shrinkToFit="0" vertical="center" wrapText="0"/>
    </xf>
    <xf borderId="0" fillId="3" fontId="8" numFmtId="0" xfId="0" applyFill="1" applyFont="1"/>
    <xf borderId="0" fillId="2" fontId="6" numFmtId="0" xfId="0" applyAlignment="1" applyFill="1" applyFont="1">
      <alignment readingOrder="0" shrinkToFit="0" vertical="center" wrapText="1"/>
    </xf>
    <xf borderId="0" fillId="2" fontId="5" numFmtId="0" xfId="0" applyAlignment="1" applyFill="1" applyFont="1">
      <alignment readingOrder="0" shrinkToFit="0" vertical="center" wrapText="0"/>
    </xf>
    <xf borderId="0" fillId="0" fontId="9" numFmtId="0" xfId="0" applyAlignment="1" applyFont="1">
      <alignment horizontal="left" readingOrder="0" shrinkToFit="0" vertical="top" wrapText="1"/>
    </xf>
    <xf borderId="0" fillId="2" fontId="5" numFmtId="1" xfId="0" applyAlignment="1" applyFill="1" applyFont="1" applyNumberFormat="1">
      <alignment readingOrder="0" shrinkToFit="0" vertical="center" wrapText="0"/>
    </xf>
    <xf borderId="0" fillId="2" fontId="6" numFmtId="0" xfId="0" applyAlignment="1" applyFill="1" applyFont="1">
      <alignment readingOrder="0" shrinkToFit="0" vertical="center" wrapText="1"/>
    </xf>
    <xf borderId="0" fillId="2" fontId="5" numFmtId="0" xfId="0" applyAlignment="1" applyFill="1" applyFont="1">
      <alignment readingOrder="0" shrinkToFit="0" vertical="center" wrapText="1"/>
    </xf>
    <xf borderId="0" fillId="0" fontId="9" numFmtId="0" xfId="0" applyAlignment="1" applyFont="1">
      <alignment horizontal="left" shrinkToFit="0" vertical="top" wrapText="1"/>
    </xf>
    <xf borderId="0" fillId="0" fontId="10" numFmtId="164" xfId="0" applyAlignment="1" applyFont="1" applyNumberFormat="1">
      <alignment readingOrder="0" shrinkToFit="0" vertical="top" wrapText="0"/>
    </xf>
    <xf borderId="0" fillId="2" fontId="5" numFmtId="0" xfId="0" applyAlignment="1" applyFill="1" applyFont="1">
      <alignment shrinkToFit="0" vertical="center" wrapText="0"/>
    </xf>
    <xf borderId="0" fillId="0" fontId="11" numFmtId="0" xfId="0" applyAlignment="1" applyFont="1">
      <alignment readingOrder="0"/>
    </xf>
    <xf borderId="0" fillId="0" fontId="10" numFmtId="0" xfId="0" applyAlignment="1" applyFont="1">
      <alignment readingOrder="0" shrinkToFit="0" vertical="top" wrapText="0"/>
    </xf>
    <xf borderId="0" fillId="0" fontId="10" numFmtId="1" xfId="0" applyAlignment="1" applyFont="1" applyNumberFormat="1">
      <alignment readingOrder="0" shrinkToFit="0" vertical="top" wrapText="1"/>
    </xf>
    <xf borderId="0" fillId="0" fontId="10" numFmtId="164" xfId="0" applyAlignment="1" applyFont="1" applyNumberFormat="1">
      <alignment readingOrder="0" shrinkToFit="0" vertical="center" wrapText="1"/>
    </xf>
    <xf borderId="0" fillId="0" fontId="9" numFmtId="0" xfId="0" applyAlignment="1" applyFont="1">
      <alignment readingOrder="0"/>
    </xf>
    <xf borderId="0" fillId="0" fontId="9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vertical="center" wrapText="1"/>
    </xf>
    <xf borderId="0" fillId="0" fontId="10" numFmtId="0" xfId="0" applyAlignment="1" applyFont="1">
      <alignment readingOrder="0" shrinkToFit="0" vertical="top" wrapText="1"/>
    </xf>
    <xf borderId="0" fillId="0" fontId="12" numFmtId="0" xfId="0" applyAlignment="1" applyFont="1">
      <alignment horizontal="left" readingOrder="0" shrinkToFit="0" vertical="top" wrapText="1"/>
    </xf>
    <xf borderId="0" fillId="0" fontId="10" numFmtId="164" xfId="0" applyAlignment="1" applyFont="1" applyNumberFormat="1">
      <alignment shrinkToFit="0" vertical="top" wrapText="0"/>
    </xf>
    <xf borderId="0" fillId="0" fontId="10" numFmtId="0" xfId="0" applyAlignment="1" applyFont="1">
      <alignment shrinkToFit="0" vertical="top" wrapText="1"/>
    </xf>
    <xf borderId="0" fillId="0" fontId="13" numFmtId="0" xfId="0" applyAlignment="1" applyFont="1">
      <alignment readingOrder="0"/>
    </xf>
    <xf borderId="0" fillId="0" fontId="10" numFmtId="0" xfId="0" applyAlignment="1" applyFont="1">
      <alignment shrinkToFit="0" vertical="top" wrapText="0"/>
    </xf>
    <xf borderId="0" fillId="0" fontId="14" numFmtId="0" xfId="0" applyAlignment="1" applyFont="1">
      <alignment readingOrder="0" shrinkToFit="0" vertical="top" wrapText="1"/>
    </xf>
    <xf borderId="0" fillId="0" fontId="10" numFmtId="0" xfId="0" applyAlignment="1" applyFont="1">
      <alignment shrinkToFit="0" vertical="center" wrapText="1"/>
    </xf>
    <xf borderId="0" fillId="0" fontId="10" numFmtId="3" xfId="0" applyAlignment="1" applyFont="1" applyNumberFormat="1">
      <alignment readingOrder="0" shrinkToFit="0" vertical="center" wrapText="1"/>
    </xf>
    <xf borderId="0" fillId="0" fontId="10" numFmtId="4" xfId="0" applyAlignment="1" applyFont="1" applyNumberFormat="1">
      <alignment readingOrder="0" shrinkToFit="0" vertical="center" wrapText="1"/>
    </xf>
    <xf borderId="0" fillId="0" fontId="10" numFmtId="165" xfId="0" applyAlignment="1" applyFont="1" applyNumberFormat="1">
      <alignment shrinkToFit="0" vertical="center" wrapText="1"/>
    </xf>
    <xf borderId="0" fillId="0" fontId="10" numFmtId="2" xfId="0" applyAlignment="1" applyFont="1" applyNumberFormat="1">
      <alignment shrinkToFit="0" vertical="center" wrapText="1"/>
    </xf>
    <xf borderId="0" fillId="0" fontId="10" numFmtId="0" xfId="0" applyAlignment="1" applyFont="1">
      <alignment readingOrder="0" shrinkToFit="0" vertical="center" wrapText="1"/>
    </xf>
    <xf borderId="0" fillId="0" fontId="4" numFmtId="0" xfId="0" applyAlignment="1" applyFont="1">
      <alignment readingOrder="0" shrinkToFit="0" wrapText="1"/>
    </xf>
    <xf borderId="0" fillId="0" fontId="9" numFmtId="0" xfId="0" applyAlignment="1" applyFont="1">
      <alignment readingOrder="0" shrinkToFit="0" vertical="top" wrapText="1"/>
    </xf>
    <xf borderId="0" fillId="0" fontId="15" numFmtId="0" xfId="0" applyAlignment="1" applyFont="1">
      <alignment readingOrder="0" shrinkToFit="0" wrapText="1"/>
    </xf>
    <xf borderId="0" fillId="0" fontId="10" numFmtId="4" xfId="0" applyAlignment="1" applyFont="1" applyNumberFormat="1">
      <alignment shrinkToFit="0" vertical="center" wrapText="1"/>
    </xf>
    <xf borderId="1" fillId="4" fontId="16" numFmtId="0" xfId="0" applyAlignment="1" applyBorder="1" applyFill="1" applyFont="1">
      <alignment horizontal="left" readingOrder="0"/>
    </xf>
    <xf borderId="0" fillId="0" fontId="4" numFmtId="0" xfId="0" applyAlignment="1" applyFont="1">
      <alignment horizontal="left" readingOrder="0" shrinkToFit="0" wrapText="1"/>
    </xf>
    <xf borderId="0" fillId="0" fontId="10" numFmtId="3" xfId="0" applyAlignment="1" applyFont="1" applyNumberFormat="1">
      <alignment shrinkToFit="0" vertical="center" wrapText="1"/>
    </xf>
    <xf borderId="0" fillId="0" fontId="4" numFmtId="0" xfId="0" applyAlignment="1" applyFont="1">
      <alignment readingOrder="0"/>
    </xf>
    <xf borderId="0" fillId="0" fontId="10" numFmtId="0" xfId="0" applyAlignment="1" applyFont="1">
      <alignment readingOrder="0" shrinkToFit="0" wrapText="1"/>
    </xf>
    <xf borderId="0" fillId="0" fontId="10" numFmtId="165" xfId="0" applyAlignment="1" applyFont="1" applyNumberFormat="1">
      <alignment readingOrder="0" shrinkToFit="0" vertical="center" wrapText="1"/>
    </xf>
    <xf borderId="0" fillId="0" fontId="10" numFmtId="0" xfId="0" applyAlignment="1" applyFont="1">
      <alignment readingOrder="0"/>
    </xf>
    <xf borderId="0" fillId="0" fontId="10" numFmtId="0" xfId="0" applyAlignment="1" applyFont="1">
      <alignment shrinkToFit="0" vertical="top" wrapText="0"/>
    </xf>
    <xf borderId="0" fillId="0" fontId="10" numFmtId="1" xfId="0" applyAlignment="1" applyFont="1" applyNumberFormat="1">
      <alignment shrinkToFit="0" vertical="top" wrapText="1"/>
    </xf>
    <xf borderId="0" fillId="0" fontId="10" numFmtId="164" xfId="0" applyAlignment="1" applyFont="1" applyNumberFormat="1">
      <alignment readingOrder="0" shrinkToFit="0" vertical="center" wrapText="1"/>
    </xf>
    <xf borderId="0" fillId="0" fontId="17" numFmtId="0" xfId="0" applyAlignment="1" applyFont="1">
      <alignment readingOrder="0" shrinkToFit="0" vertical="center" wrapText="1"/>
    </xf>
    <xf borderId="0" fillId="0" fontId="10" numFmtId="0" xfId="0" applyAlignment="1" applyFont="1">
      <alignment shrinkToFit="0" vertical="center" wrapText="1"/>
    </xf>
    <xf borderId="0" fillId="0" fontId="10" numFmtId="164" xfId="0" applyAlignment="1" applyFont="1" applyNumberFormat="1">
      <alignment shrinkToFit="0" vertical="center" wrapText="1"/>
    </xf>
    <xf borderId="0" fillId="0" fontId="18" numFmtId="0" xfId="0" applyAlignment="1" applyFont="1">
      <alignment readingOrder="0" shrinkToFit="0" vertical="center" wrapText="1"/>
    </xf>
    <xf borderId="0" fillId="0" fontId="4" numFmtId="164" xfId="0" applyAlignment="1" applyFont="1" applyNumberFormat="1">
      <alignment readingOrder="0" shrinkToFit="0" vertical="center" wrapText="1"/>
    </xf>
    <xf borderId="0" fillId="0" fontId="4" numFmtId="0" xfId="0" applyAlignment="1" applyFont="1">
      <alignment readingOrder="0" shrinkToFit="0" vertical="center" wrapText="1"/>
    </xf>
    <xf borderId="0" fillId="0" fontId="19" numFmtId="0" xfId="0" applyAlignment="1" applyFont="1">
      <alignment readingOrder="0" shrinkToFit="0" vertical="center" wrapText="1"/>
    </xf>
    <xf borderId="0" fillId="5" fontId="20" numFmtId="0" xfId="0" applyAlignment="1" applyFill="1" applyFont="1">
      <alignment readingOrder="0" vertical="center"/>
    </xf>
    <xf borderId="0" fillId="6" fontId="21" numFmtId="0" xfId="0" applyAlignment="1" applyFill="1" applyFont="1">
      <alignment readingOrder="0" shrinkToFit="0" vertical="center" wrapText="1"/>
    </xf>
    <xf borderId="0" fillId="5" fontId="10" numFmtId="164" xfId="0" applyAlignment="1" applyFill="1" applyFont="1" applyNumberFormat="1">
      <alignment horizontal="right" shrinkToFit="0" vertical="center" wrapText="1"/>
    </xf>
    <xf borderId="0" fillId="5" fontId="10" numFmtId="0" xfId="0" applyAlignment="1" applyFill="1" applyFont="1">
      <alignment shrinkToFit="0" vertical="center" wrapText="1"/>
    </xf>
    <xf borderId="0" fillId="5" fontId="10" numFmtId="0" xfId="0" applyAlignment="1" applyFill="1" applyFont="1">
      <alignment horizontal="right" shrinkToFit="0" vertical="center" wrapText="1"/>
    </xf>
    <xf borderId="0" fillId="5" fontId="10" numFmtId="3" xfId="0" applyAlignment="1" applyFill="1" applyFont="1" applyNumberFormat="1">
      <alignment horizontal="right" shrinkToFit="0" vertical="center" wrapText="1"/>
    </xf>
    <xf borderId="0" fillId="5" fontId="10" numFmtId="4" xfId="0" applyAlignment="1" applyFill="1" applyFont="1" applyNumberFormat="1">
      <alignment shrinkToFit="0" vertical="center" wrapText="1"/>
    </xf>
    <xf borderId="0" fillId="5" fontId="10" numFmtId="4" xfId="0" applyAlignment="1" applyFill="1" applyFont="1" applyNumberFormat="1">
      <alignment horizontal="right" shrinkToFit="0" vertical="center" wrapText="1"/>
    </xf>
    <xf borderId="0" fillId="5" fontId="10" numFmtId="165" xfId="0" applyAlignment="1" applyFill="1" applyFont="1" applyNumberFormat="1">
      <alignment horizontal="right" shrinkToFit="0" vertical="center" wrapText="1"/>
    </xf>
    <xf borderId="0" fillId="5" fontId="10" numFmtId="2" xfId="0" applyAlignment="1" applyFill="1" applyFont="1" applyNumberFormat="1">
      <alignment horizontal="right" shrinkToFit="0" vertical="center" wrapText="1"/>
    </xf>
    <xf borderId="0" fillId="7" fontId="10" numFmtId="164" xfId="0" applyAlignment="1" applyFill="1" applyFont="1" applyNumberFormat="1">
      <alignment horizontal="right" shrinkToFit="0" vertical="center" wrapText="1"/>
    </xf>
    <xf borderId="0" fillId="7" fontId="10" numFmtId="0" xfId="0" applyAlignment="1" applyFill="1" applyFont="1">
      <alignment shrinkToFit="0" vertical="center" wrapText="1"/>
    </xf>
    <xf borderId="0" fillId="7" fontId="10" numFmtId="0" xfId="0" applyAlignment="1" applyFill="1" applyFont="1">
      <alignment horizontal="right" shrinkToFit="0" vertical="center" wrapText="1"/>
    </xf>
    <xf borderId="0" fillId="7" fontId="10" numFmtId="3" xfId="0" applyAlignment="1" applyFill="1" applyFont="1" applyNumberFormat="1">
      <alignment horizontal="right" shrinkToFit="0" vertical="center" wrapText="1"/>
    </xf>
    <xf borderId="0" fillId="7" fontId="10" numFmtId="4" xfId="0" applyAlignment="1" applyFill="1" applyFont="1" applyNumberFormat="1">
      <alignment shrinkToFit="0" vertical="center" wrapText="1"/>
    </xf>
    <xf borderId="0" fillId="7" fontId="10" numFmtId="4" xfId="0" applyAlignment="1" applyFill="1" applyFont="1" applyNumberFormat="1">
      <alignment horizontal="right" shrinkToFit="0" vertical="center" wrapText="1"/>
    </xf>
    <xf borderId="0" fillId="7" fontId="10" numFmtId="165" xfId="0" applyAlignment="1" applyFill="1" applyFont="1" applyNumberFormat="1">
      <alignment horizontal="right" shrinkToFit="0" vertical="center" wrapText="1"/>
    </xf>
    <xf borderId="0" fillId="7" fontId="10" numFmtId="2" xfId="0" applyAlignment="1" applyFill="1" applyFont="1" applyNumberFormat="1">
      <alignment horizontal="right" shrinkToFit="0" vertical="center" wrapText="1"/>
    </xf>
    <xf borderId="0" fillId="5" fontId="10" numFmtId="3" xfId="0" applyAlignment="1" applyFill="1" applyFont="1" applyNumberFormat="1">
      <alignment readingOrder="0" shrinkToFit="0" vertical="center" wrapText="1"/>
    </xf>
    <xf borderId="0" fillId="5" fontId="10" numFmtId="4" xfId="0" applyAlignment="1" applyFill="1" applyFont="1" applyNumberFormat="1">
      <alignment readingOrder="0" shrinkToFit="0" vertical="center" wrapText="1"/>
    </xf>
    <xf borderId="0" fillId="5" fontId="10" numFmtId="2" xfId="0" applyAlignment="1" applyFill="1" applyFont="1" applyNumberFormat="1">
      <alignment shrinkToFit="0" vertical="center" wrapText="1"/>
    </xf>
    <xf borderId="0" fillId="7" fontId="10" numFmtId="3" xfId="0" applyAlignment="1" applyFill="1" applyFont="1" applyNumberFormat="1">
      <alignment readingOrder="0" shrinkToFit="0" vertical="center" wrapText="1"/>
    </xf>
    <xf borderId="0" fillId="7" fontId="10" numFmtId="4" xfId="0" applyAlignment="1" applyFill="1" applyFont="1" applyNumberFormat="1">
      <alignment readingOrder="0" shrinkToFit="0" vertical="center" wrapText="1"/>
    </xf>
    <xf borderId="0" fillId="7" fontId="10" numFmtId="2" xfId="0" applyAlignment="1" applyFill="1" applyFont="1" applyNumberFormat="1">
      <alignment shrinkToFit="0" vertical="center" wrapText="1"/>
    </xf>
    <xf borderId="0" fillId="7" fontId="10" numFmtId="3" xfId="0" applyAlignment="1" applyFill="1" applyFont="1" applyNumberFormat="1">
      <alignment shrinkToFit="0" vertical="center" wrapText="1"/>
    </xf>
    <xf borderId="0" fillId="0" fontId="10" numFmtId="3" xfId="0" applyAlignment="1" applyFont="1" applyNumberFormat="1">
      <alignment readingOrder="0" shrinkToFit="0" vertical="center" wrapText="1"/>
    </xf>
    <xf borderId="0" fillId="2" fontId="6" numFmtId="164" xfId="0" applyAlignment="1" applyFill="1" applyFont="1" applyNumberFormat="1">
      <alignment readingOrder="0" shrinkToFit="0" vertical="center" wrapText="0"/>
    </xf>
    <xf borderId="0" fillId="2" fontId="5" numFmtId="0" xfId="0" applyAlignment="1" applyFill="1" applyFont="1">
      <alignment readingOrder="0" shrinkToFit="0" vertical="center" wrapText="0"/>
    </xf>
    <xf borderId="0" fillId="2" fontId="5" numFmtId="0" xfId="0" applyAlignment="1" applyFill="1" applyFont="1">
      <alignment readingOrder="0" shrinkToFit="0" vertical="center" wrapText="0"/>
    </xf>
    <xf borderId="0" fillId="2" fontId="5" numFmtId="49" xfId="0" applyAlignment="1" applyFill="1" applyFont="1" applyNumberFormat="1">
      <alignment readingOrder="0" shrinkToFit="0" vertical="center" wrapText="0"/>
    </xf>
    <xf borderId="2" fillId="0" fontId="4" numFmtId="164" xfId="0" applyAlignment="1" applyBorder="1" applyFont="1" applyNumberFormat="1">
      <alignment vertical="bottom"/>
    </xf>
    <xf borderId="2" fillId="0" fontId="4" numFmtId="0" xfId="0" applyAlignment="1" applyBorder="1" applyFont="1">
      <alignment readingOrder="0" vertical="bottom"/>
    </xf>
    <xf borderId="2" fillId="0" fontId="4" numFmtId="49" xfId="0" applyAlignment="1" applyBorder="1" applyFont="1" applyNumberFormat="1">
      <alignment vertical="bottom"/>
    </xf>
    <xf borderId="2" fillId="0" fontId="4" numFmtId="0" xfId="0" applyAlignment="1" applyBorder="1" applyFont="1">
      <alignment vertical="bottom"/>
    </xf>
    <xf borderId="0" fillId="0" fontId="22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readingOrder="0"/>
    </xf>
    <xf borderId="2" fillId="0" fontId="4" numFmtId="164" xfId="0" applyAlignment="1" applyBorder="1" applyFont="1" applyNumberFormat="1">
      <alignment readingOrder="0" vertical="bottom"/>
    </xf>
    <xf borderId="2" fillId="0" fontId="4" numFmtId="49" xfId="0" applyAlignment="1" applyBorder="1" applyFont="1" applyNumberFormat="1">
      <alignment readingOrder="0" vertical="bottom"/>
    </xf>
    <xf borderId="2" fillId="5" fontId="4" numFmtId="164" xfId="0" applyAlignment="1" applyBorder="1" applyFill="1" applyFont="1" applyNumberFormat="1">
      <alignment horizontal="right" vertical="bottom"/>
    </xf>
    <xf borderId="2" fillId="5" fontId="4" numFmtId="0" xfId="0" applyAlignment="1" applyBorder="1" applyFill="1" applyFont="1">
      <alignment vertical="bottom"/>
    </xf>
    <xf borderId="2" fillId="5" fontId="4" numFmtId="0" xfId="0" applyAlignment="1" applyBorder="1" applyFill="1" applyFont="1">
      <alignment readingOrder="0" vertical="bottom"/>
    </xf>
    <xf borderId="2" fillId="5" fontId="4" numFmtId="49" xfId="0" applyAlignment="1" applyBorder="1" applyFill="1" applyFont="1" applyNumberFormat="1">
      <alignment readingOrder="0" vertical="bottom"/>
    </xf>
    <xf borderId="0" fillId="0" fontId="23" numFmtId="0" xfId="0" applyAlignment="1" applyFont="1">
      <alignment vertical="bottom"/>
    </xf>
    <xf borderId="2" fillId="0" fontId="9" numFmtId="0" xfId="0" applyAlignment="1" applyBorder="1" applyFont="1">
      <alignment readingOrder="0" vertical="bottom"/>
    </xf>
    <xf borderId="0" fillId="0" fontId="4" numFmtId="49" xfId="0" applyAlignment="1" applyFont="1" applyNumberFormat="1">
      <alignment readingOrder="0"/>
    </xf>
    <xf borderId="0" fillId="0" fontId="4" numFmtId="49" xfId="0" applyFont="1" applyNumberForma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2F2F2"/>
          <bgColor rgb="FFF2F2F2"/>
        </patternFill>
      </fill>
      <border/>
    </dxf>
    <dxf>
      <font/>
      <fill>
        <patternFill patternType="solid">
          <fgColor rgb="FF3B4043"/>
          <bgColor rgb="FF3B4043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2" pivot="0" name="1_Prices-style">
      <tableStyleElement dxfId="1" type="firstRowStripe"/>
      <tableStyleElement dxfId="2" type="secondRowStripe"/>
    </tableStyle>
    <tableStyle count="2" pivot="0" name="2_Program_Status-style">
      <tableStyleElement dxfId="1" type="firstRowStripe"/>
      <tableStyleElement dxfId="2" type="secondRowStripe"/>
    </tableStyle>
    <tableStyle count="2" pivot="0" name="0_Basket-style">
      <tableStyleElement dxfId="2" type="firstRowStripe"/>
      <tableStyleElement dxfId="1" type="secondRowStripe"/>
    </tableStyle>
    <tableStyle count="2" pivot="0" name="0_Basket-style 2">
      <tableStyleElement dxfId="1" type="firstRowStripe"/>
      <tableStyleElement dxfId="2" type="secondRowStripe"/>
    </tableStyle>
    <tableStyle count="2" pivot="0" name="3_Events-style">
      <tableStyleElement dxfId="1" type="firstRowStripe"/>
      <tableStyleElement dxfId="2" type="secondRowStripe"/>
    </tableStyle>
    <tableStyle count="3" pivot="0" name="4_Card_Transfer_Ratios-style">
      <tableStyleElement dxfId="3" type="headerRow"/>
      <tableStyleElement dxfId="1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3:J3" displayName="Table_3" name="Table_3" id="2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0_Basket-style" showColumnStripes="0" showFirstColumn="1" showLastColumn="1" showRowStripes="1"/>
</table>
</file>

<file path=xl/tables/table2.xml><?xml version="1.0" encoding="utf-8"?>
<table xmlns="http://schemas.openxmlformats.org/spreadsheetml/2006/main" headerRowCount="0" ref="A4:J998" displayName="Table_4" name="Table_4" id="4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0_Basket-style 2" showColumnStripes="0" showFirstColumn="1" showLastColumn="1" showRowStripes="1"/>
</table>
</file>

<file path=xl/tables/table3.xml><?xml version="1.0" encoding="utf-8"?>
<table xmlns="http://schemas.openxmlformats.org/spreadsheetml/2006/main" headerRowCount="0" ref="A2:J984" displayName="Table_2" name="Table_2" id="3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1_Prices-style" showColumnStripes="0" showFirstColumn="1" showLastColumn="1" showRowStripes="1"/>
</table>
</file>

<file path=xl/tables/table4.xml><?xml version="1.0" encoding="utf-8"?>
<table xmlns="http://schemas.openxmlformats.org/spreadsheetml/2006/main" headerRowCount="0" ref="A2:I995" displayName="Table_1" name="Table_1" id="1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2_Program_Status-style" showColumnStripes="0" showFirstColumn="1" showLastColumn="1" showRowStripes="1"/>
</table>
</file>

<file path=xl/tables/table5.xml><?xml version="1.0" encoding="utf-8"?>
<table xmlns="http://schemas.openxmlformats.org/spreadsheetml/2006/main" headerRowCount="0" ref="A2:J1000" displayName="Table_5" name="Table_5" id="5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3_Events-style" showColumnStripes="0" showFirstColumn="1" showLastColumn="1" showRowStripes="1"/>
</table>
</file>

<file path=xl/tables/table6.xml><?xml version="1.0" encoding="utf-8"?>
<table xmlns="http://schemas.openxmlformats.org/spreadsheetml/2006/main" ref="A1:G876" displayName="Table_6" name="Table_6" id="6">
  <tableColumns count="7">
    <tableColumn name="date" id="1"/>
    <tableColumn name="issuer" id="2"/>
    <tableColumn name="partner_programs" id="3"/>
    <tableColumn name="ratio" id="4"/>
    <tableColumn name="card_tier" id="5"/>
    <tableColumn name="source_url" id="6"/>
    <tableColumn name="notes" id="7"/>
  </tableColumns>
  <tableStyleInfo name="4_Card_Transfer_Ratio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dVC0l0u8RaoiC4KhExSS-E_zA6Zd1YDi?usp=driv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s://awardfares.com/blog/flying-club-guide/" TargetMode="External"/><Relationship Id="rId42" Type="http://schemas.openxmlformats.org/officeDocument/2006/relationships/hyperlink" Target="https://newsroom.hyatt.com/awardchartupdates" TargetMode="External"/><Relationship Id="rId41" Type="http://schemas.openxmlformats.org/officeDocument/2006/relationships/hyperlink" Target="https://world.hyatt.com/content/gp/en/rewards/air-auto.html" TargetMode="External"/><Relationship Id="rId44" Type="http://schemas.openxmlformats.org/officeDocument/2006/relationships/hyperlink" Target="https://www.wyndhamhotels.com/wyndham-rewards/redeem/reward-tier-updates" TargetMode="External"/><Relationship Id="rId43" Type="http://schemas.openxmlformats.org/officeDocument/2006/relationships/hyperlink" Target="https://www.wyndhamhotels.com/wyndham-rewards/redeem/more" TargetMode="External"/><Relationship Id="rId46" Type="http://schemas.openxmlformats.org/officeDocument/2006/relationships/hyperlink" Target="https://awardtravelfinder.com/award-charts/choice-privileges" TargetMode="External"/><Relationship Id="rId45" Type="http://schemas.openxmlformats.org/officeDocument/2006/relationships/hyperlink" Target="https://www.choicehotels.com/choice-privileges/rewards-exchange" TargetMode="External"/><Relationship Id="rId1" Type="http://schemas.openxmlformats.org/officeDocument/2006/relationships/hyperlink" Target="https://www.singaporeair.com/en_UK/us/ppsclub-krisflyer/use-miles/redeem-miles/" TargetMode="External"/><Relationship Id="rId2" Type="http://schemas.openxmlformats.org/officeDocument/2006/relationships/hyperlink" Target="https://www.singaporeair.com/content/dam/sia/web-assets/pdfs/ppsclub-krisflyer/krisflyer/progupdates/awardcharts/SingaporeAirlinesOne-WayAdvantageSaverAwardChartupdated1Nov25.pdf" TargetMode="External"/><Relationship Id="rId3" Type="http://schemas.openxmlformats.org/officeDocument/2006/relationships/hyperlink" Target="https://www.ana.co.jp/en/us/amc/partner-airlines/" TargetMode="External"/><Relationship Id="rId4" Type="http://schemas.openxmlformats.org/officeDocument/2006/relationships/hyperlink" Target="https://www.ana.co.jp/en/jp/guide/amc/award/international/terms/" TargetMode="External"/><Relationship Id="rId9" Type="http://schemas.openxmlformats.org/officeDocument/2006/relationships/hyperlink" Target="https://www.koreanair.com/contents/skypass/earn-miles/partner-airlines/skyteam" TargetMode="External"/><Relationship Id="rId48" Type="http://schemas.openxmlformats.org/officeDocument/2006/relationships/hyperlink" Target="https://www.travelanywhere.blog/blog/hotel-loyalty-points-value-2026-marriott-hilton-hyatt-ihg-tested" TargetMode="External"/><Relationship Id="rId47" Type="http://schemas.openxmlformats.org/officeDocument/2006/relationships/hyperlink" Target="https://www.marriott.com/loyalty/redeem/travel/points-to-miles.mi" TargetMode="External"/><Relationship Id="rId49" Type="http://schemas.openxmlformats.org/officeDocument/2006/relationships/hyperlink" Target="https://upgradedpoints.com/travel/hotels/hilton-honors-transfer-partners/" TargetMode="External"/><Relationship Id="rId5" Type="http://schemas.openxmlformats.org/officeDocument/2006/relationships/hyperlink" Target="https://upgradedpoints.com/travel/airlines/best-ways-to-redeem-china-southern-miles/" TargetMode="External"/><Relationship Id="rId6" Type="http://schemas.openxmlformats.org/officeDocument/2006/relationships/hyperlink" Target="https://skypearl.csair.com/kr/redemption/ticket_cz.html" TargetMode="External"/><Relationship Id="rId7" Type="http://schemas.openxmlformats.org/officeDocument/2006/relationships/hyperlink" Target="https://www.airindia.com/content/air-india/in/en/destinations/alliances-and-partnerships/star-alliance-partners.html" TargetMode="External"/><Relationship Id="rId8" Type="http://schemas.openxmlformats.org/officeDocument/2006/relationships/hyperlink" Target="https://www.airindia.com/in/en/maharaja-club/points-calculator.html" TargetMode="External"/><Relationship Id="rId31" Type="http://schemas.openxmlformats.org/officeDocument/2006/relationships/hyperlink" Target="https://www.alaskaair.com/atmosrewards/content/partners/airlines?srsltid=AfmBOoo49bQmvYrxsAoCujthU5n1UjjLUnistly6vOi7YQNi87rkLVWZ" TargetMode="External"/><Relationship Id="rId30" Type="http://schemas.openxmlformats.org/officeDocument/2006/relationships/hyperlink" Target="https://www.aircanada.com/content/dam/aircanada/loyalty-content/documents/flight-rewards-chart-june2026-en.pdf" TargetMode="External"/><Relationship Id="rId33" Type="http://schemas.openxmlformats.org/officeDocument/2006/relationships/hyperlink" Target="https://www.qantas.com/en-us/frequent-flyer/partners" TargetMode="External"/><Relationship Id="rId32" Type="http://schemas.openxmlformats.org/officeDocument/2006/relationships/hyperlink" Target="https://www.alaskaair.com/atmosrewards/content/use-points/award-charts?srsltid=AfmBOorJ7SJsdzOGGbJZL35WA9T2vvLhlLdEql_FSWzZ9iTruRjMCzz_" TargetMode="External"/><Relationship Id="rId35" Type="http://schemas.openxmlformats.org/officeDocument/2006/relationships/hyperlink" Target="https://www.flysas.com/en/eurobonus/partners/airlines/" TargetMode="External"/><Relationship Id="rId34" Type="http://schemas.openxmlformats.org/officeDocument/2006/relationships/hyperlink" Target="https://www.qantas.com/en-gb/frequent-flyer/use-points/classic-flight-rewards/tables" TargetMode="External"/><Relationship Id="rId37" Type="http://schemas.openxmlformats.org/officeDocument/2006/relationships/hyperlink" Target="https://www.avios.com/en-GB/collect-avios/shopping/airline-partners/" TargetMode="External"/><Relationship Id="rId36" Type="http://schemas.openxmlformats.org/officeDocument/2006/relationships/hyperlink" Target="https://www.flysas.com/us-en/eurobonus/award-flights" TargetMode="External"/><Relationship Id="rId39" Type="http://schemas.openxmlformats.org/officeDocument/2006/relationships/hyperlink" Target="https://www.virginatlantic.com/en-US/flying-club/airline-partners" TargetMode="External"/><Relationship Id="rId38" Type="http://schemas.openxmlformats.org/officeDocument/2006/relationships/hyperlink" Target="https://flightpoints.com/award-charts/british-airways-award-chart-2026" TargetMode="External"/><Relationship Id="rId20" Type="http://schemas.openxmlformats.org/officeDocument/2006/relationships/hyperlink" Target="https://awardfares.com/programs/ethiopian-sheba-miles" TargetMode="External"/><Relationship Id="rId22" Type="http://schemas.openxmlformats.org/officeDocument/2006/relationships/hyperlink" Target="https://awardfares.com/blog/united-mileageplus-guide/" TargetMode="External"/><Relationship Id="rId21" Type="http://schemas.openxmlformats.org/officeDocument/2006/relationships/hyperlink" Target="https://www.united.com/en/us/fly/mileageplus/partners/airline.html" TargetMode="External"/><Relationship Id="rId24" Type="http://schemas.openxmlformats.org/officeDocument/2006/relationships/hyperlink" Target="https://frequentmiler.com/american-airlines-aadvantage-complete-guide/" TargetMode="External"/><Relationship Id="rId23" Type="http://schemas.openxmlformats.org/officeDocument/2006/relationships/hyperlink" Target="https://www.aa.com/web/i18n/aadvantage-program/miles/partners/partner-airlines.html" TargetMode="External"/><Relationship Id="rId26" Type="http://schemas.openxmlformats.org/officeDocument/2006/relationships/hyperlink" Target="https://awardtravelfinder.com/award-charts/delta-skymiles" TargetMode="External"/><Relationship Id="rId25" Type="http://schemas.openxmlformats.org/officeDocument/2006/relationships/hyperlink" Target="https://www.delta.com/us/en/skymiles/how-to-earn-miles/airline-partners" TargetMode="External"/><Relationship Id="rId28" Type="http://schemas.openxmlformats.org/officeDocument/2006/relationships/hyperlink" Target="https://upgradedpoints.com/travel/airlines/best-ways-to-redeem-latam-pass-miles/" TargetMode="External"/><Relationship Id="rId27" Type="http://schemas.openxmlformats.org/officeDocument/2006/relationships/hyperlink" Target="https://latampass.latam.com/en_us/associated-airlines" TargetMode="External"/><Relationship Id="rId29" Type="http://schemas.openxmlformats.org/officeDocument/2006/relationships/hyperlink" Target="https://www.aircanada.com/ca/en/aco/home/aeroplan/partners.html" TargetMode="External"/><Relationship Id="rId51" Type="http://schemas.openxmlformats.org/officeDocument/2006/relationships/hyperlink" Target="https://www.ihg.com/onerewards/content/us/en/earn-rewards/miles.html" TargetMode="External"/><Relationship Id="rId50" Type="http://schemas.openxmlformats.org/officeDocument/2006/relationships/hyperlink" Target="https://awardtravelfinder.com/award-charts/hilton-honors" TargetMode="External"/><Relationship Id="rId53" Type="http://schemas.openxmlformats.org/officeDocument/2006/relationships/hyperlink" Target="https://www.radissonhotels.com/en-us/partner/airlines/rewards/list" TargetMode="External"/><Relationship Id="rId52" Type="http://schemas.openxmlformats.org/officeDocument/2006/relationships/hyperlink" Target="https://frequentmiler.com/ihg-rewards-complete-guide/" TargetMode="External"/><Relationship Id="rId11" Type="http://schemas.openxmlformats.org/officeDocument/2006/relationships/hyperlink" Target="https://www.cathaypacific.com/cx/en_US/rewards-and-partnerships/partner-frequent-flyer-programmes.html" TargetMode="External"/><Relationship Id="rId55" Type="http://schemas.openxmlformats.org/officeDocument/2006/relationships/drawing" Target="../drawings/drawing4.xml"/><Relationship Id="rId10" Type="http://schemas.openxmlformats.org/officeDocument/2006/relationships/hyperlink" Target="https://www.koreanair.com/contents/skypass/use-miles/award-ticket/redemption?hl=en" TargetMode="External"/><Relationship Id="rId54" Type="http://schemas.openxmlformats.org/officeDocument/2006/relationships/hyperlink" Target="https://milesopedia.com/en/reward-program/radisson-rewards/" TargetMode="External"/><Relationship Id="rId13" Type="http://schemas.openxmlformats.org/officeDocument/2006/relationships/hyperlink" Target="https://www.emirates.com/us/english/skywards/partners/" TargetMode="External"/><Relationship Id="rId57" Type="http://schemas.openxmlformats.org/officeDocument/2006/relationships/table" Target="../tables/table4.xml"/><Relationship Id="rId12" Type="http://schemas.openxmlformats.org/officeDocument/2006/relationships/hyperlink" Target="https://awardtravelfinder.com/award-charts/cathay-pacific" TargetMode="External"/><Relationship Id="rId15" Type="http://schemas.openxmlformats.org/officeDocument/2006/relationships/hyperlink" Target="https://www.etihad.com/en/etihadguest/our-partners" TargetMode="External"/><Relationship Id="rId14" Type="http://schemas.openxmlformats.org/officeDocument/2006/relationships/hyperlink" Target="https://10xtravel.com/emirates-skywards-award-charts/" TargetMode="External"/><Relationship Id="rId17" Type="http://schemas.openxmlformats.org/officeDocument/2006/relationships/hyperlink" Target="https://www.turkishairlines.com/en-us/miles-and-smiles/program-partners/" TargetMode="External"/><Relationship Id="rId16" Type="http://schemas.openxmlformats.org/officeDocument/2006/relationships/hyperlink" Target="https://upgradedpoints.com/travel/airlines/best-ways-to-book-etihad-business-class/" TargetMode="External"/><Relationship Id="rId19" Type="http://schemas.openxmlformats.org/officeDocument/2006/relationships/hyperlink" Target="https://shebamiles.ethiopianairlines.com/partners/Airlines" TargetMode="External"/><Relationship Id="rId18" Type="http://schemas.openxmlformats.org/officeDocument/2006/relationships/hyperlink" Target="https://www.turkishairlines.com/en-us/miles-and-smiles/redeem-miles/redeem-miles-on-flights/turkish-airlines-award-tickets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etihad.com/en/news/etihad-guest-launches-frequent-flyer-partnership-with-starlux-airlines-cosmile" TargetMode="External"/><Relationship Id="rId2" Type="http://schemas.openxmlformats.org/officeDocument/2006/relationships/hyperlink" Target="https://www.wyndhamhotels.com/wyndham-rewards/redeem/reward-tier-updates" TargetMode="External"/><Relationship Id="rId3" Type="http://schemas.openxmlformats.org/officeDocument/2006/relationships/hyperlink" Target="https://upgradedpoints.com/news/chase-devalues-hyatt-transfer-ratio-some-cardholders/" TargetMode="External"/><Relationship Id="rId4" Type="http://schemas.openxmlformats.org/officeDocument/2006/relationships/hyperlink" Target="https://www.emirates.com/english/skywards/emirates-skywards-program-updates/" TargetMode="External"/><Relationship Id="rId9" Type="http://schemas.openxmlformats.org/officeDocument/2006/relationships/hyperlink" Target="https://onemileatatime.com/news/bilt-devalues-world-of-hyatt-points-transfers/" TargetMode="External"/><Relationship Id="rId5" Type="http://schemas.openxmlformats.org/officeDocument/2006/relationships/hyperlink" Target="https://www.ihgplc.com/en/news-and-media/news-releases/2026/air-india-and-ihg-hotels-and-resorts-announce-landmark-loyalty-partnership" TargetMode="External"/><Relationship Id="rId6" Type="http://schemas.openxmlformats.org/officeDocument/2006/relationships/hyperlink" Target="https://newsroom.hyatt.com/DeltaAirLines" TargetMode="External"/><Relationship Id="rId7" Type="http://schemas.openxmlformats.org/officeDocument/2006/relationships/hyperlink" Target="https://thepointsguy.com/news/american-airlines-hyatt-partnership-ending/" TargetMode="External"/><Relationship Id="rId8" Type="http://schemas.openxmlformats.org/officeDocument/2006/relationships/hyperlink" Target="https://www.asdnews.com/news/aviation/2026/09/15/korean-air-receives-final-regulatory-approval-asiana-airlines-mileage-integration-plan" TargetMode="External"/><Relationship Id="rId11" Type="http://schemas.openxmlformats.org/officeDocument/2006/relationships/drawing" Target="../drawings/drawing5.xml"/><Relationship Id="rId10" Type="http://schemas.openxmlformats.org/officeDocument/2006/relationships/hyperlink" Target="https://onemileatatime.com/news/world-of-hyatt-free-online-points-transfers/" TargetMode="External"/><Relationship Id="rId1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upgradedpoints.com/credit-cards/chase-ultimate-rewards-transfer-partners/" TargetMode="External"/><Relationship Id="rId2" Type="http://schemas.openxmlformats.org/officeDocument/2006/relationships/hyperlink" Target="https://upgradedpoints.com/credit-cards/chase-ultimate-rewards-transfer-partners/" TargetMode="External"/><Relationship Id="rId3" Type="http://schemas.openxmlformats.org/officeDocument/2006/relationships/hyperlink" Target="https://www.nerdwallet.com/travel/learn/american-express-transfer-partners" TargetMode="External"/><Relationship Id="rId4" Type="http://schemas.openxmlformats.org/officeDocument/2006/relationships/hyperlink" Target="https://www.nerdwallet.com/travel/learn/american-express-transfer-partners" TargetMode="External"/><Relationship Id="rId9" Type="http://schemas.openxmlformats.org/officeDocument/2006/relationships/hyperlink" Target="https://www.nerdwallet.com/travel/learn/capital-one-transfer-partners-guide" TargetMode="External"/><Relationship Id="rId5" Type="http://schemas.openxmlformats.org/officeDocument/2006/relationships/hyperlink" Target="https://www.nerdwallet.com/travel/learn/american-express-transfer-partners" TargetMode="External"/><Relationship Id="rId6" Type="http://schemas.openxmlformats.org/officeDocument/2006/relationships/hyperlink" Target="https://www.nerdwallet.com/travel/learn/citi-transfer-partners-guide" TargetMode="External"/><Relationship Id="rId7" Type="http://schemas.openxmlformats.org/officeDocument/2006/relationships/hyperlink" Target="https://www.nerdwallet.com/travel/learn/citi-transfer-partners-guide" TargetMode="External"/><Relationship Id="rId8" Type="http://schemas.openxmlformats.org/officeDocument/2006/relationships/hyperlink" Target="https://www.nerdwallet.com/travel/learn/citi-transfer-partners-guide" TargetMode="External"/><Relationship Id="rId11" Type="http://schemas.openxmlformats.org/officeDocument/2006/relationships/hyperlink" Target="https://www.nerdwallet.com/travel/learn/bilt-transfer-partners" TargetMode="External"/><Relationship Id="rId10" Type="http://schemas.openxmlformats.org/officeDocument/2006/relationships/hyperlink" Target="https://www.nerdwallet.com/travel/learn/capital-one-transfer-partners-guide" TargetMode="External"/><Relationship Id="rId13" Type="http://schemas.openxmlformats.org/officeDocument/2006/relationships/drawing" Target="../drawings/drawing6.xml"/><Relationship Id="rId12" Type="http://schemas.openxmlformats.org/officeDocument/2006/relationships/hyperlink" Target="https://onemileatatime.com/news/bilt-devalues-world-of-hyatt-points-transfers/" TargetMode="External"/><Relationship Id="rId15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74.5"/>
    <col hidden="1" min="2" max="24" width="12.63"/>
  </cols>
  <sheetData>
    <row r="1" ht="30.0" customHeight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4"/>
    </row>
    <row r="5">
      <c r="A5" s="6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>
      <c r="A6" s="12" t="s">
        <v>14</v>
      </c>
    </row>
    <row r="7">
      <c r="A7" s="12" t="s">
        <v>18</v>
      </c>
    </row>
    <row r="8">
      <c r="A8" s="12" t="s">
        <v>26</v>
      </c>
    </row>
    <row r="9">
      <c r="A9" s="16"/>
    </row>
    <row r="10">
      <c r="A10" s="6" t="s">
        <v>30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>
      <c r="A11" s="12" t="s">
        <v>34</v>
      </c>
    </row>
    <row r="12">
      <c r="A12" s="12" t="s">
        <v>36</v>
      </c>
    </row>
    <row r="13">
      <c r="A13" s="12" t="s">
        <v>39</v>
      </c>
    </row>
    <row r="14">
      <c r="A14" s="23" t="s">
        <v>40</v>
      </c>
    </row>
    <row r="16">
      <c r="A16" s="24" t="s">
        <v>44</v>
      </c>
    </row>
    <row r="17">
      <c r="A17" s="19"/>
    </row>
    <row r="18">
      <c r="A18" s="27" t="s">
        <v>47</v>
      </c>
    </row>
    <row r="19">
      <c r="A19" s="12" t="s">
        <v>49</v>
      </c>
    </row>
    <row r="20">
      <c r="A20" s="12" t="s">
        <v>50</v>
      </c>
    </row>
    <row r="21">
      <c r="A21" s="12" t="s">
        <v>51</v>
      </c>
    </row>
    <row r="22">
      <c r="A22" s="16"/>
    </row>
    <row r="23">
      <c r="A23" s="30" t="s">
        <v>52</v>
      </c>
    </row>
    <row r="24">
      <c r="A24" s="19" t="s">
        <v>53</v>
      </c>
    </row>
    <row r="25">
      <c r="A25" s="19" t="s">
        <v>54</v>
      </c>
    </row>
    <row r="26">
      <c r="A26" s="19" t="s">
        <v>55</v>
      </c>
    </row>
    <row r="27">
      <c r="A27" s="19" t="s">
        <v>56</v>
      </c>
    </row>
    <row r="28">
      <c r="A28" s="19" t="s">
        <v>58</v>
      </c>
    </row>
    <row r="29">
      <c r="A29" s="19" t="s">
        <v>59</v>
      </c>
    </row>
    <row r="30">
      <c r="A30" s="16"/>
    </row>
    <row r="31">
      <c r="A31" s="27" t="s">
        <v>60</v>
      </c>
    </row>
    <row r="32">
      <c r="A32" s="23" t="s">
        <v>62</v>
      </c>
    </row>
    <row r="33">
      <c r="A33" s="23" t="s">
        <v>63</v>
      </c>
    </row>
    <row r="34">
      <c r="A34" s="12" t="s">
        <v>64</v>
      </c>
    </row>
    <row r="35">
      <c r="A35" s="12"/>
    </row>
    <row r="36">
      <c r="A36" s="6" t="s">
        <v>65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>
      <c r="A37" s="12" t="s">
        <v>66</v>
      </c>
    </row>
    <row r="38">
      <c r="A38" s="12" t="s">
        <v>68</v>
      </c>
    </row>
    <row r="39">
      <c r="A39" s="12" t="s">
        <v>69</v>
      </c>
    </row>
    <row r="40">
      <c r="A40" s="12" t="s">
        <v>70</v>
      </c>
    </row>
    <row r="41">
      <c r="A41" s="12" t="s">
        <v>72</v>
      </c>
    </row>
    <row r="42">
      <c r="A42" s="12" t="s">
        <v>74</v>
      </c>
    </row>
    <row r="43">
      <c r="A43" s="12" t="s">
        <v>76</v>
      </c>
    </row>
    <row r="44">
      <c r="A44" s="12" t="s">
        <v>78</v>
      </c>
    </row>
    <row r="45">
      <c r="A45" s="12" t="s">
        <v>79</v>
      </c>
    </row>
    <row r="46">
      <c r="A46" s="12" t="s">
        <v>80</v>
      </c>
    </row>
    <row r="47">
      <c r="A47" s="12" t="s">
        <v>81</v>
      </c>
    </row>
    <row r="48">
      <c r="A48" s="12" t="s">
        <v>82</v>
      </c>
    </row>
    <row r="49">
      <c r="A49" s="23" t="s">
        <v>83</v>
      </c>
    </row>
    <row r="50">
      <c r="A50" s="23" t="s">
        <v>84</v>
      </c>
    </row>
    <row r="51">
      <c r="A51" s="24" t="s">
        <v>86</v>
      </c>
    </row>
    <row r="52">
      <c r="A52" s="24" t="s">
        <v>88</v>
      </c>
    </row>
    <row r="53">
      <c r="A53" s="23" t="s">
        <v>89</v>
      </c>
    </row>
    <row r="54">
      <c r="A54" s="23" t="s">
        <v>91</v>
      </c>
    </row>
    <row r="55">
      <c r="A55" s="12" t="s">
        <v>93</v>
      </c>
    </row>
    <row r="56">
      <c r="A56" s="16"/>
    </row>
    <row r="57">
      <c r="A57" s="6" t="s">
        <v>94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>
      <c r="A58" s="12" t="s">
        <v>96</v>
      </c>
    </row>
    <row r="59">
      <c r="A59" s="12" t="s">
        <v>97</v>
      </c>
    </row>
    <row r="60">
      <c r="A60" s="12" t="s">
        <v>100</v>
      </c>
    </row>
    <row r="61">
      <c r="A61" s="12" t="s">
        <v>102</v>
      </c>
    </row>
    <row r="62">
      <c r="A62" s="12" t="s">
        <v>103</v>
      </c>
    </row>
    <row r="63">
      <c r="A63" s="12" t="s">
        <v>104</v>
      </c>
    </row>
    <row r="64">
      <c r="A64" s="12" t="s">
        <v>106</v>
      </c>
    </row>
    <row r="65">
      <c r="A65" s="40" t="s">
        <v>107</v>
      </c>
    </row>
    <row r="66">
      <c r="A66" s="23" t="s">
        <v>109</v>
      </c>
    </row>
    <row r="67">
      <c r="A67" s="24" t="s">
        <v>110</v>
      </c>
    </row>
    <row r="68">
      <c r="A68" s="23"/>
    </row>
    <row r="69">
      <c r="A69" s="41" t="s">
        <v>113</v>
      </c>
    </row>
    <row r="70">
      <c r="A70" s="12" t="s">
        <v>123</v>
      </c>
    </row>
    <row r="71">
      <c r="A71" s="12"/>
    </row>
    <row r="72">
      <c r="A72" s="6" t="s">
        <v>124</v>
      </c>
    </row>
    <row r="73">
      <c r="A73" s="12" t="s">
        <v>126</v>
      </c>
    </row>
    <row r="74">
      <c r="A74" s="12" t="s">
        <v>128</v>
      </c>
    </row>
    <row r="75">
      <c r="A75" s="12" t="s">
        <v>130</v>
      </c>
    </row>
    <row r="76">
      <c r="A76" s="16"/>
    </row>
    <row r="77">
      <c r="A77" s="6" t="s">
        <v>132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>
      <c r="A78" s="12" t="s">
        <v>134</v>
      </c>
    </row>
    <row r="79">
      <c r="A79" s="16"/>
    </row>
    <row r="80">
      <c r="A80" s="43" t="s">
        <v>136</v>
      </c>
    </row>
    <row r="81">
      <c r="A81" s="44" t="s">
        <v>140</v>
      </c>
    </row>
    <row r="82">
      <c r="A82" s="4"/>
    </row>
    <row r="83">
      <c r="A83" s="4"/>
    </row>
    <row r="84">
      <c r="A84" s="4"/>
    </row>
    <row r="85">
      <c r="A85" s="4"/>
    </row>
    <row r="86">
      <c r="A86" s="4"/>
    </row>
    <row r="87">
      <c r="A87" s="4"/>
    </row>
    <row r="88">
      <c r="A88" s="4"/>
    </row>
    <row r="89">
      <c r="A89" s="4"/>
    </row>
    <row r="90">
      <c r="A90" s="4"/>
    </row>
    <row r="91">
      <c r="A91" s="4"/>
    </row>
    <row r="92">
      <c r="A92" s="4"/>
    </row>
    <row r="93">
      <c r="A93" s="4"/>
    </row>
    <row r="94">
      <c r="A94" s="4"/>
    </row>
    <row r="95">
      <c r="A95" s="4"/>
    </row>
    <row r="96">
      <c r="A96" s="4"/>
    </row>
    <row r="97">
      <c r="A97" s="4"/>
    </row>
    <row r="98">
      <c r="A98" s="4"/>
    </row>
    <row r="99">
      <c r="A99" s="4"/>
    </row>
    <row r="100">
      <c r="A100" s="4"/>
    </row>
    <row r="101">
      <c r="A101" s="4"/>
    </row>
    <row r="102">
      <c r="A102" s="4"/>
    </row>
    <row r="103">
      <c r="A103" s="4"/>
    </row>
    <row r="104">
      <c r="A104" s="4"/>
    </row>
    <row r="105">
      <c r="A105" s="4"/>
    </row>
    <row r="106">
      <c r="A106" s="4"/>
    </row>
    <row r="107">
      <c r="A107" s="4"/>
    </row>
    <row r="108">
      <c r="A108" s="4"/>
    </row>
    <row r="109">
      <c r="A109" s="4"/>
    </row>
    <row r="110">
      <c r="A110" s="4"/>
    </row>
    <row r="111">
      <c r="A111" s="4"/>
    </row>
    <row r="112">
      <c r="A112" s="4"/>
    </row>
    <row r="113">
      <c r="A113" s="4"/>
    </row>
    <row r="114">
      <c r="A114" s="4"/>
    </row>
    <row r="115">
      <c r="A115" s="4"/>
    </row>
    <row r="116">
      <c r="A116" s="4"/>
    </row>
    <row r="117">
      <c r="A117" s="4"/>
    </row>
    <row r="118">
      <c r="A118" s="4"/>
    </row>
    <row r="119">
      <c r="A119" s="4"/>
    </row>
    <row r="120">
      <c r="A120" s="4"/>
    </row>
    <row r="121">
      <c r="A121" s="4"/>
    </row>
    <row r="122">
      <c r="A122" s="4"/>
    </row>
    <row r="123">
      <c r="A123" s="4"/>
    </row>
    <row r="124">
      <c r="A124" s="4"/>
    </row>
    <row r="125">
      <c r="A125" s="4"/>
    </row>
    <row r="126">
      <c r="A126" s="4"/>
    </row>
    <row r="127">
      <c r="A127" s="4"/>
    </row>
    <row r="128">
      <c r="A128" s="4"/>
    </row>
    <row r="129">
      <c r="A129" s="4"/>
    </row>
    <row r="130">
      <c r="A130" s="4"/>
    </row>
    <row r="131">
      <c r="A131" s="4"/>
    </row>
    <row r="132">
      <c r="A132" s="4"/>
    </row>
    <row r="133">
      <c r="A133" s="4"/>
    </row>
    <row r="134">
      <c r="A134" s="4"/>
    </row>
    <row r="135">
      <c r="A135" s="4"/>
    </row>
    <row r="136">
      <c r="A136" s="4"/>
    </row>
    <row r="137">
      <c r="A137" s="4"/>
    </row>
    <row r="138">
      <c r="A138" s="4"/>
    </row>
    <row r="139">
      <c r="A139" s="4"/>
    </row>
    <row r="140">
      <c r="A140" s="4"/>
    </row>
    <row r="141">
      <c r="A141" s="4"/>
    </row>
    <row r="142">
      <c r="A142" s="4"/>
    </row>
    <row r="143">
      <c r="A143" s="4"/>
    </row>
    <row r="144">
      <c r="A144" s="4"/>
    </row>
    <row r="145">
      <c r="A145" s="4"/>
    </row>
    <row r="146">
      <c r="A146" s="4"/>
    </row>
    <row r="147">
      <c r="A147" s="4"/>
    </row>
    <row r="148">
      <c r="A148" s="4"/>
    </row>
    <row r="149">
      <c r="A149" s="4"/>
    </row>
    <row r="150">
      <c r="A150" s="4"/>
    </row>
    <row r="151">
      <c r="A151" s="4"/>
    </row>
    <row r="152">
      <c r="A152" s="4"/>
    </row>
    <row r="153">
      <c r="A153" s="4"/>
    </row>
    <row r="154">
      <c r="A154" s="4"/>
    </row>
    <row r="155">
      <c r="A155" s="4"/>
    </row>
    <row r="156">
      <c r="A156" s="4"/>
    </row>
    <row r="157">
      <c r="A157" s="4"/>
    </row>
    <row r="158">
      <c r="A158" s="4"/>
    </row>
    <row r="159">
      <c r="A159" s="4"/>
    </row>
    <row r="160">
      <c r="A160" s="4"/>
    </row>
    <row r="161">
      <c r="A161" s="4"/>
    </row>
    <row r="162">
      <c r="A162" s="4"/>
    </row>
    <row r="163">
      <c r="A163" s="4"/>
    </row>
    <row r="164">
      <c r="A164" s="4"/>
    </row>
    <row r="165">
      <c r="A165" s="4"/>
    </row>
    <row r="166">
      <c r="A166" s="4"/>
    </row>
    <row r="167">
      <c r="A167" s="4"/>
    </row>
    <row r="168">
      <c r="A168" s="4"/>
    </row>
    <row r="169">
      <c r="A169" s="4"/>
    </row>
    <row r="170">
      <c r="A170" s="4"/>
    </row>
    <row r="171">
      <c r="A171" s="4"/>
    </row>
    <row r="172">
      <c r="A172" s="4"/>
    </row>
    <row r="173">
      <c r="A173" s="4"/>
    </row>
    <row r="174">
      <c r="A174" s="4"/>
    </row>
    <row r="175">
      <c r="A175" s="4"/>
    </row>
    <row r="176">
      <c r="A176" s="4"/>
    </row>
    <row r="177">
      <c r="A177" s="4"/>
    </row>
    <row r="178">
      <c r="A178" s="4"/>
    </row>
    <row r="179">
      <c r="A179" s="4"/>
    </row>
    <row r="180">
      <c r="A180" s="4"/>
    </row>
    <row r="181">
      <c r="A181" s="4"/>
    </row>
    <row r="182">
      <c r="A182" s="4"/>
    </row>
    <row r="183">
      <c r="A183" s="4"/>
    </row>
    <row r="184">
      <c r="A184" s="4"/>
    </row>
    <row r="185">
      <c r="A185" s="4"/>
    </row>
    <row r="186">
      <c r="A186" s="4"/>
    </row>
    <row r="187">
      <c r="A187" s="4"/>
    </row>
    <row r="188">
      <c r="A188" s="4"/>
    </row>
    <row r="189">
      <c r="A189" s="4"/>
    </row>
    <row r="190">
      <c r="A190" s="4"/>
    </row>
    <row r="191">
      <c r="A191" s="4"/>
    </row>
    <row r="192">
      <c r="A192" s="4"/>
    </row>
    <row r="193">
      <c r="A193" s="4"/>
    </row>
    <row r="194">
      <c r="A194" s="4"/>
    </row>
    <row r="195">
      <c r="A195" s="4"/>
    </row>
    <row r="196">
      <c r="A196" s="4"/>
    </row>
    <row r="197">
      <c r="A197" s="4"/>
    </row>
    <row r="198">
      <c r="A198" s="4"/>
    </row>
    <row r="199">
      <c r="A199" s="4"/>
    </row>
    <row r="200">
      <c r="A200" s="4"/>
    </row>
    <row r="201">
      <c r="A201" s="4"/>
    </row>
    <row r="202">
      <c r="A202" s="4"/>
    </row>
    <row r="203">
      <c r="A203" s="4"/>
    </row>
    <row r="204">
      <c r="A204" s="4"/>
    </row>
    <row r="205">
      <c r="A205" s="4"/>
    </row>
    <row r="206">
      <c r="A206" s="4"/>
    </row>
    <row r="207">
      <c r="A207" s="4"/>
    </row>
    <row r="208">
      <c r="A208" s="4"/>
    </row>
    <row r="209">
      <c r="A209" s="4"/>
    </row>
    <row r="210">
      <c r="A210" s="4"/>
    </row>
    <row r="211">
      <c r="A211" s="4"/>
    </row>
    <row r="212">
      <c r="A212" s="4"/>
    </row>
    <row r="213">
      <c r="A213" s="4"/>
    </row>
    <row r="214">
      <c r="A214" s="4"/>
    </row>
    <row r="215">
      <c r="A215" s="4"/>
    </row>
    <row r="216">
      <c r="A216" s="4"/>
    </row>
    <row r="217">
      <c r="A217" s="4"/>
    </row>
    <row r="218">
      <c r="A218" s="4"/>
    </row>
    <row r="219">
      <c r="A219" s="4"/>
    </row>
    <row r="220">
      <c r="A220" s="4"/>
    </row>
    <row r="221">
      <c r="A221" s="4"/>
    </row>
    <row r="222">
      <c r="A222" s="4"/>
    </row>
    <row r="223">
      <c r="A223" s="4"/>
    </row>
    <row r="224">
      <c r="A224" s="4"/>
    </row>
    <row r="225">
      <c r="A225" s="4"/>
    </row>
    <row r="226">
      <c r="A226" s="4"/>
    </row>
    <row r="227">
      <c r="A227" s="4"/>
    </row>
    <row r="228">
      <c r="A228" s="4"/>
    </row>
    <row r="229">
      <c r="A229" s="4"/>
    </row>
    <row r="230">
      <c r="A230" s="4"/>
    </row>
    <row r="231">
      <c r="A231" s="4"/>
    </row>
    <row r="232">
      <c r="A232" s="4"/>
    </row>
    <row r="233">
      <c r="A233" s="4"/>
    </row>
    <row r="234">
      <c r="A234" s="4"/>
    </row>
    <row r="235">
      <c r="A235" s="4"/>
    </row>
    <row r="236">
      <c r="A236" s="4"/>
    </row>
    <row r="237">
      <c r="A237" s="4"/>
    </row>
    <row r="238">
      <c r="A238" s="4"/>
    </row>
    <row r="239">
      <c r="A239" s="4"/>
    </row>
    <row r="240">
      <c r="A240" s="4"/>
    </row>
    <row r="241">
      <c r="A241" s="4"/>
    </row>
    <row r="242">
      <c r="A242" s="4"/>
    </row>
    <row r="243">
      <c r="A243" s="4"/>
    </row>
    <row r="244">
      <c r="A244" s="4"/>
    </row>
    <row r="245">
      <c r="A245" s="4"/>
    </row>
    <row r="246">
      <c r="A246" s="4"/>
    </row>
    <row r="247">
      <c r="A247" s="4"/>
    </row>
    <row r="248">
      <c r="A248" s="4"/>
    </row>
    <row r="249">
      <c r="A249" s="4"/>
    </row>
    <row r="250">
      <c r="A250" s="4"/>
    </row>
    <row r="251">
      <c r="A251" s="4"/>
    </row>
    <row r="252">
      <c r="A252" s="4"/>
    </row>
    <row r="253">
      <c r="A253" s="4"/>
    </row>
    <row r="254">
      <c r="A254" s="4"/>
    </row>
    <row r="255">
      <c r="A255" s="4"/>
    </row>
    <row r="256">
      <c r="A256" s="4"/>
    </row>
    <row r="257">
      <c r="A257" s="4"/>
    </row>
    <row r="258">
      <c r="A258" s="4"/>
    </row>
    <row r="259">
      <c r="A259" s="4"/>
    </row>
    <row r="260">
      <c r="A260" s="4"/>
    </row>
    <row r="261">
      <c r="A261" s="4"/>
    </row>
    <row r="262">
      <c r="A262" s="4"/>
    </row>
    <row r="263">
      <c r="A263" s="4"/>
    </row>
    <row r="264">
      <c r="A264" s="4"/>
    </row>
    <row r="265">
      <c r="A265" s="4"/>
    </row>
    <row r="266">
      <c r="A266" s="4"/>
    </row>
    <row r="267">
      <c r="A267" s="4"/>
    </row>
    <row r="268">
      <c r="A268" s="4"/>
    </row>
    <row r="269">
      <c r="A269" s="4"/>
    </row>
    <row r="270">
      <c r="A270" s="4"/>
    </row>
    <row r="271">
      <c r="A271" s="4"/>
    </row>
    <row r="272">
      <c r="A272" s="4"/>
    </row>
    <row r="273">
      <c r="A273" s="4"/>
    </row>
    <row r="274">
      <c r="A274" s="4"/>
    </row>
    <row r="275">
      <c r="A275" s="4"/>
    </row>
    <row r="276">
      <c r="A276" s="4"/>
    </row>
    <row r="277">
      <c r="A277" s="4"/>
    </row>
    <row r="278">
      <c r="A278" s="4"/>
    </row>
    <row r="279">
      <c r="A279" s="4"/>
    </row>
    <row r="280">
      <c r="A280" s="4"/>
    </row>
    <row r="281">
      <c r="A281" s="4"/>
    </row>
    <row r="282">
      <c r="A282" s="4"/>
    </row>
    <row r="283">
      <c r="A283" s="4"/>
    </row>
    <row r="284">
      <c r="A284" s="4"/>
    </row>
    <row r="285">
      <c r="A285" s="4"/>
    </row>
    <row r="286">
      <c r="A286" s="4"/>
    </row>
    <row r="287">
      <c r="A287" s="4"/>
    </row>
    <row r="288">
      <c r="A288" s="4"/>
    </row>
    <row r="289">
      <c r="A289" s="4"/>
    </row>
    <row r="290">
      <c r="A290" s="4"/>
    </row>
    <row r="291">
      <c r="A291" s="4"/>
    </row>
    <row r="292">
      <c r="A292" s="4"/>
    </row>
    <row r="293">
      <c r="A293" s="4"/>
    </row>
    <row r="294">
      <c r="A294" s="4"/>
    </row>
    <row r="295">
      <c r="A295" s="4"/>
    </row>
    <row r="296">
      <c r="A296" s="4"/>
    </row>
    <row r="297">
      <c r="A297" s="4"/>
    </row>
    <row r="298">
      <c r="A298" s="4"/>
    </row>
    <row r="299">
      <c r="A299" s="4"/>
    </row>
    <row r="300">
      <c r="A300" s="4"/>
    </row>
    <row r="301">
      <c r="A301" s="4"/>
    </row>
    <row r="302">
      <c r="A302" s="4"/>
    </row>
    <row r="303">
      <c r="A303" s="4"/>
    </row>
    <row r="304">
      <c r="A304" s="4"/>
    </row>
    <row r="305">
      <c r="A305" s="4"/>
    </row>
    <row r="306">
      <c r="A306" s="4"/>
    </row>
    <row r="307">
      <c r="A307" s="4"/>
    </row>
    <row r="308">
      <c r="A308" s="4"/>
    </row>
    <row r="309">
      <c r="A309" s="4"/>
    </row>
    <row r="310">
      <c r="A310" s="4"/>
    </row>
    <row r="311">
      <c r="A311" s="4"/>
    </row>
    <row r="312">
      <c r="A312" s="4"/>
    </row>
    <row r="313">
      <c r="A313" s="4"/>
    </row>
    <row r="314">
      <c r="A314" s="4"/>
    </row>
    <row r="315">
      <c r="A315" s="4"/>
    </row>
    <row r="316">
      <c r="A316" s="4"/>
    </row>
    <row r="317">
      <c r="A317" s="4"/>
    </row>
    <row r="318">
      <c r="A318" s="4"/>
    </row>
    <row r="319">
      <c r="A319" s="4"/>
    </row>
    <row r="320">
      <c r="A320" s="4"/>
    </row>
    <row r="321">
      <c r="A321" s="4"/>
    </row>
    <row r="322">
      <c r="A322" s="4"/>
    </row>
    <row r="323">
      <c r="A323" s="4"/>
    </row>
    <row r="324">
      <c r="A324" s="4"/>
    </row>
    <row r="325">
      <c r="A325" s="4"/>
    </row>
    <row r="326">
      <c r="A326" s="4"/>
    </row>
    <row r="327">
      <c r="A327" s="4"/>
    </row>
    <row r="328">
      <c r="A328" s="4"/>
    </row>
    <row r="329">
      <c r="A329" s="4"/>
    </row>
    <row r="330">
      <c r="A330" s="4"/>
    </row>
    <row r="331">
      <c r="A331" s="4"/>
    </row>
    <row r="332">
      <c r="A332" s="4"/>
    </row>
    <row r="333">
      <c r="A333" s="4"/>
    </row>
    <row r="334">
      <c r="A334" s="4"/>
    </row>
    <row r="335">
      <c r="A335" s="4"/>
    </row>
    <row r="336">
      <c r="A336" s="4"/>
    </row>
    <row r="337">
      <c r="A337" s="4"/>
    </row>
    <row r="338">
      <c r="A338" s="4"/>
    </row>
    <row r="339">
      <c r="A339" s="4"/>
    </row>
    <row r="340">
      <c r="A340" s="4"/>
    </row>
    <row r="341">
      <c r="A341" s="4"/>
    </row>
    <row r="342">
      <c r="A342" s="4"/>
    </row>
    <row r="343">
      <c r="A343" s="4"/>
    </row>
    <row r="344">
      <c r="A344" s="4"/>
    </row>
    <row r="345">
      <c r="A345" s="4"/>
    </row>
    <row r="346">
      <c r="A346" s="4"/>
    </row>
    <row r="347">
      <c r="A347" s="4"/>
    </row>
    <row r="348">
      <c r="A348" s="4"/>
    </row>
    <row r="349">
      <c r="A349" s="4"/>
    </row>
    <row r="350">
      <c r="A350" s="4"/>
    </row>
    <row r="351">
      <c r="A351" s="4"/>
    </row>
    <row r="352">
      <c r="A352" s="4"/>
    </row>
    <row r="353">
      <c r="A353" s="4"/>
    </row>
    <row r="354">
      <c r="A354" s="4"/>
    </row>
    <row r="355">
      <c r="A355" s="4"/>
    </row>
    <row r="356">
      <c r="A356" s="4"/>
    </row>
    <row r="357">
      <c r="A357" s="4"/>
    </row>
    <row r="358">
      <c r="A358" s="4"/>
    </row>
    <row r="359">
      <c r="A359" s="4"/>
    </row>
    <row r="360">
      <c r="A360" s="4"/>
    </row>
    <row r="361">
      <c r="A361" s="4"/>
    </row>
    <row r="362">
      <c r="A362" s="4"/>
    </row>
    <row r="363">
      <c r="A363" s="4"/>
    </row>
    <row r="364">
      <c r="A364" s="4"/>
    </row>
    <row r="365">
      <c r="A365" s="4"/>
    </row>
    <row r="366">
      <c r="A366" s="4"/>
    </row>
    <row r="367">
      <c r="A367" s="4"/>
    </row>
    <row r="368">
      <c r="A368" s="4"/>
    </row>
    <row r="369">
      <c r="A369" s="4"/>
    </row>
    <row r="370">
      <c r="A370" s="4"/>
    </row>
    <row r="371">
      <c r="A371" s="4"/>
    </row>
    <row r="372">
      <c r="A372" s="4"/>
    </row>
    <row r="373">
      <c r="A373" s="4"/>
    </row>
    <row r="374">
      <c r="A374" s="4"/>
    </row>
    <row r="375">
      <c r="A375" s="4"/>
    </row>
    <row r="376">
      <c r="A376" s="4"/>
    </row>
    <row r="377">
      <c r="A377" s="4"/>
    </row>
    <row r="378">
      <c r="A378" s="4"/>
    </row>
    <row r="379">
      <c r="A379" s="4"/>
    </row>
    <row r="380">
      <c r="A380" s="4"/>
    </row>
    <row r="381">
      <c r="A381" s="4"/>
    </row>
    <row r="382">
      <c r="A382" s="4"/>
    </row>
    <row r="383">
      <c r="A383" s="4"/>
    </row>
    <row r="384">
      <c r="A384" s="4"/>
    </row>
    <row r="385">
      <c r="A385" s="4"/>
    </row>
    <row r="386">
      <c r="A386" s="4"/>
    </row>
    <row r="387">
      <c r="A387" s="4"/>
    </row>
    <row r="388">
      <c r="A388" s="4"/>
    </row>
    <row r="389">
      <c r="A389" s="4"/>
    </row>
    <row r="390">
      <c r="A390" s="4"/>
    </row>
    <row r="391">
      <c r="A391" s="4"/>
    </row>
    <row r="392">
      <c r="A392" s="4"/>
    </row>
    <row r="393">
      <c r="A393" s="4"/>
    </row>
    <row r="394">
      <c r="A394" s="4"/>
    </row>
    <row r="395">
      <c r="A395" s="4"/>
    </row>
    <row r="396">
      <c r="A396" s="4"/>
    </row>
    <row r="397">
      <c r="A397" s="4"/>
    </row>
    <row r="398">
      <c r="A398" s="4"/>
    </row>
    <row r="399">
      <c r="A399" s="4"/>
    </row>
    <row r="400">
      <c r="A400" s="4"/>
    </row>
    <row r="401">
      <c r="A401" s="4"/>
    </row>
    <row r="402">
      <c r="A402" s="4"/>
    </row>
    <row r="403">
      <c r="A403" s="4"/>
    </row>
    <row r="404">
      <c r="A404" s="4"/>
    </row>
    <row r="405">
      <c r="A405" s="4"/>
    </row>
    <row r="406">
      <c r="A406" s="4"/>
    </row>
    <row r="407">
      <c r="A407" s="4"/>
    </row>
    <row r="408">
      <c r="A408" s="4"/>
    </row>
    <row r="409">
      <c r="A409" s="4"/>
    </row>
    <row r="410">
      <c r="A410" s="4"/>
    </row>
    <row r="411">
      <c r="A411" s="4"/>
    </row>
    <row r="412">
      <c r="A412" s="4"/>
    </row>
    <row r="413">
      <c r="A413" s="4"/>
    </row>
    <row r="414">
      <c r="A414" s="4"/>
    </row>
    <row r="415">
      <c r="A415" s="4"/>
    </row>
    <row r="416">
      <c r="A416" s="4"/>
    </row>
    <row r="417">
      <c r="A417" s="4"/>
    </row>
    <row r="418">
      <c r="A418" s="4"/>
    </row>
    <row r="419">
      <c r="A419" s="4"/>
    </row>
    <row r="420">
      <c r="A420" s="4"/>
    </row>
    <row r="421">
      <c r="A421" s="4"/>
    </row>
    <row r="422">
      <c r="A422" s="4"/>
    </row>
    <row r="423">
      <c r="A423" s="4"/>
    </row>
    <row r="424">
      <c r="A424" s="4"/>
    </row>
    <row r="425">
      <c r="A425" s="4"/>
    </row>
    <row r="426">
      <c r="A426" s="4"/>
    </row>
    <row r="427">
      <c r="A427" s="4"/>
    </row>
    <row r="428">
      <c r="A428" s="4"/>
    </row>
    <row r="429">
      <c r="A429" s="4"/>
    </row>
    <row r="430">
      <c r="A430" s="4"/>
    </row>
    <row r="431">
      <c r="A431" s="4"/>
    </row>
    <row r="432">
      <c r="A432" s="4"/>
    </row>
    <row r="433">
      <c r="A433" s="4"/>
    </row>
    <row r="434">
      <c r="A434" s="4"/>
    </row>
    <row r="435">
      <c r="A435" s="4"/>
    </row>
    <row r="436">
      <c r="A436" s="4"/>
    </row>
    <row r="437">
      <c r="A437" s="4"/>
    </row>
    <row r="438">
      <c r="A438" s="4"/>
    </row>
    <row r="439">
      <c r="A439" s="4"/>
    </row>
    <row r="440">
      <c r="A440" s="4"/>
    </row>
    <row r="441">
      <c r="A441" s="4"/>
    </row>
    <row r="442">
      <c r="A442" s="4"/>
    </row>
    <row r="443">
      <c r="A443" s="4"/>
    </row>
    <row r="444">
      <c r="A444" s="4"/>
    </row>
    <row r="445">
      <c r="A445" s="4"/>
    </row>
    <row r="446">
      <c r="A446" s="4"/>
    </row>
    <row r="447">
      <c r="A447" s="4"/>
    </row>
    <row r="448">
      <c r="A448" s="4"/>
    </row>
    <row r="449">
      <c r="A449" s="4"/>
    </row>
    <row r="450">
      <c r="A450" s="4"/>
    </row>
    <row r="451">
      <c r="A451" s="4"/>
    </row>
    <row r="452">
      <c r="A452" s="4"/>
    </row>
    <row r="453">
      <c r="A453" s="4"/>
    </row>
    <row r="454">
      <c r="A454" s="4"/>
    </row>
    <row r="455">
      <c r="A455" s="4"/>
    </row>
    <row r="456">
      <c r="A456" s="4"/>
    </row>
    <row r="457">
      <c r="A457" s="4"/>
    </row>
    <row r="458">
      <c r="A458" s="4"/>
    </row>
    <row r="459">
      <c r="A459" s="4"/>
    </row>
    <row r="460">
      <c r="A460" s="4"/>
    </row>
    <row r="461">
      <c r="A461" s="4"/>
    </row>
    <row r="462">
      <c r="A462" s="4"/>
    </row>
    <row r="463">
      <c r="A463" s="4"/>
    </row>
    <row r="464">
      <c r="A464" s="4"/>
    </row>
    <row r="465">
      <c r="A465" s="4"/>
    </row>
    <row r="466">
      <c r="A466" s="4"/>
    </row>
    <row r="467">
      <c r="A467" s="4"/>
    </row>
    <row r="468">
      <c r="A468" s="4"/>
    </row>
    <row r="469">
      <c r="A469" s="4"/>
    </row>
    <row r="470">
      <c r="A470" s="4"/>
    </row>
    <row r="471">
      <c r="A471" s="4"/>
    </row>
    <row r="472">
      <c r="A472" s="4"/>
    </row>
    <row r="473">
      <c r="A473" s="4"/>
    </row>
    <row r="474">
      <c r="A474" s="4"/>
    </row>
    <row r="475">
      <c r="A475" s="4"/>
    </row>
    <row r="476">
      <c r="A476" s="4"/>
    </row>
    <row r="477">
      <c r="A477" s="4"/>
    </row>
    <row r="478">
      <c r="A478" s="4"/>
    </row>
    <row r="479">
      <c r="A479" s="4"/>
    </row>
    <row r="480">
      <c r="A480" s="4"/>
    </row>
    <row r="481">
      <c r="A481" s="4"/>
    </row>
    <row r="482">
      <c r="A482" s="4"/>
    </row>
    <row r="483">
      <c r="A483" s="4"/>
    </row>
    <row r="484">
      <c r="A484" s="4"/>
    </row>
    <row r="485">
      <c r="A485" s="4"/>
    </row>
    <row r="486">
      <c r="A486" s="4"/>
    </row>
    <row r="487">
      <c r="A487" s="4"/>
    </row>
    <row r="488">
      <c r="A488" s="4"/>
    </row>
    <row r="489">
      <c r="A489" s="4"/>
    </row>
    <row r="490">
      <c r="A490" s="4"/>
    </row>
    <row r="491">
      <c r="A491" s="4"/>
    </row>
    <row r="492">
      <c r="A492" s="4"/>
    </row>
    <row r="493">
      <c r="A493" s="4"/>
    </row>
    <row r="494">
      <c r="A494" s="4"/>
    </row>
    <row r="495">
      <c r="A495" s="4"/>
    </row>
    <row r="496">
      <c r="A496" s="4"/>
    </row>
    <row r="497">
      <c r="A497" s="4"/>
    </row>
    <row r="498">
      <c r="A498" s="4"/>
    </row>
    <row r="499">
      <c r="A499" s="4"/>
    </row>
    <row r="500">
      <c r="A500" s="4"/>
    </row>
    <row r="501">
      <c r="A501" s="4"/>
    </row>
    <row r="502">
      <c r="A502" s="4"/>
    </row>
    <row r="503">
      <c r="A503" s="4"/>
    </row>
    <row r="504">
      <c r="A504" s="4"/>
    </row>
    <row r="505">
      <c r="A505" s="4"/>
    </row>
    <row r="506">
      <c r="A506" s="4"/>
    </row>
    <row r="507">
      <c r="A507" s="4"/>
    </row>
    <row r="508">
      <c r="A508" s="4"/>
    </row>
    <row r="509">
      <c r="A509" s="4"/>
    </row>
    <row r="510">
      <c r="A510" s="4"/>
    </row>
    <row r="511">
      <c r="A511" s="4"/>
    </row>
    <row r="512">
      <c r="A512" s="4"/>
    </row>
    <row r="513">
      <c r="A513" s="4"/>
    </row>
    <row r="514">
      <c r="A514" s="4"/>
    </row>
    <row r="515">
      <c r="A515" s="4"/>
    </row>
    <row r="516">
      <c r="A516" s="4"/>
    </row>
    <row r="517">
      <c r="A517" s="4"/>
    </row>
    <row r="518">
      <c r="A518" s="4"/>
    </row>
    <row r="519">
      <c r="A519" s="4"/>
    </row>
    <row r="520">
      <c r="A520" s="4"/>
    </row>
    <row r="521">
      <c r="A521" s="4"/>
    </row>
    <row r="522">
      <c r="A522" s="4"/>
    </row>
    <row r="523">
      <c r="A523" s="4"/>
    </row>
    <row r="524">
      <c r="A524" s="4"/>
    </row>
    <row r="525">
      <c r="A525" s="4"/>
    </row>
    <row r="526">
      <c r="A526" s="4"/>
    </row>
    <row r="527">
      <c r="A527" s="4"/>
    </row>
    <row r="528">
      <c r="A528" s="4"/>
    </row>
    <row r="529">
      <c r="A529" s="4"/>
    </row>
    <row r="530">
      <c r="A530" s="4"/>
    </row>
    <row r="531">
      <c r="A531" s="4"/>
    </row>
    <row r="532">
      <c r="A532" s="4"/>
    </row>
    <row r="533">
      <c r="A533" s="4"/>
    </row>
    <row r="534">
      <c r="A534" s="4"/>
    </row>
    <row r="535">
      <c r="A535" s="4"/>
    </row>
    <row r="536">
      <c r="A536" s="4"/>
    </row>
    <row r="537">
      <c r="A537" s="4"/>
    </row>
    <row r="538">
      <c r="A538" s="4"/>
    </row>
    <row r="539">
      <c r="A539" s="4"/>
    </row>
    <row r="540">
      <c r="A540" s="4"/>
    </row>
    <row r="541">
      <c r="A541" s="4"/>
    </row>
    <row r="542">
      <c r="A542" s="4"/>
    </row>
    <row r="543">
      <c r="A543" s="4"/>
    </row>
    <row r="544">
      <c r="A544" s="4"/>
    </row>
    <row r="545">
      <c r="A545" s="4"/>
    </row>
    <row r="546">
      <c r="A546" s="4"/>
    </row>
    <row r="547">
      <c r="A547" s="4"/>
    </row>
    <row r="548">
      <c r="A548" s="4"/>
    </row>
    <row r="549">
      <c r="A549" s="4"/>
    </row>
    <row r="550">
      <c r="A550" s="4"/>
    </row>
    <row r="551">
      <c r="A551" s="4"/>
    </row>
    <row r="552">
      <c r="A552" s="4"/>
    </row>
    <row r="553">
      <c r="A553" s="4"/>
    </row>
    <row r="554">
      <c r="A554" s="4"/>
    </row>
    <row r="555">
      <c r="A555" s="4"/>
    </row>
    <row r="556">
      <c r="A556" s="4"/>
    </row>
    <row r="557">
      <c r="A557" s="4"/>
    </row>
    <row r="558">
      <c r="A558" s="4"/>
    </row>
    <row r="559">
      <c r="A559" s="4"/>
    </row>
    <row r="560">
      <c r="A560" s="4"/>
    </row>
    <row r="561">
      <c r="A561" s="4"/>
    </row>
    <row r="562">
      <c r="A562" s="4"/>
    </row>
    <row r="563">
      <c r="A563" s="4"/>
    </row>
    <row r="564">
      <c r="A564" s="4"/>
    </row>
    <row r="565">
      <c r="A565" s="4"/>
    </row>
    <row r="566">
      <c r="A566" s="4"/>
    </row>
    <row r="567">
      <c r="A567" s="4"/>
    </row>
    <row r="568">
      <c r="A568" s="4"/>
    </row>
    <row r="569">
      <c r="A569" s="4"/>
    </row>
    <row r="570">
      <c r="A570" s="4"/>
    </row>
    <row r="571">
      <c r="A571" s="4"/>
    </row>
    <row r="572">
      <c r="A572" s="4"/>
    </row>
    <row r="573">
      <c r="A573" s="4"/>
    </row>
    <row r="574">
      <c r="A574" s="4"/>
    </row>
    <row r="575">
      <c r="A575" s="4"/>
    </row>
    <row r="576">
      <c r="A576" s="4"/>
    </row>
    <row r="577">
      <c r="A577" s="4"/>
    </row>
    <row r="578">
      <c r="A578" s="4"/>
    </row>
    <row r="579">
      <c r="A579" s="4"/>
    </row>
    <row r="580">
      <c r="A580" s="4"/>
    </row>
    <row r="581">
      <c r="A581" s="4"/>
    </row>
    <row r="582">
      <c r="A582" s="4"/>
    </row>
    <row r="583">
      <c r="A583" s="4"/>
    </row>
    <row r="584">
      <c r="A584" s="4"/>
    </row>
    <row r="585">
      <c r="A585" s="4"/>
    </row>
    <row r="586">
      <c r="A586" s="4"/>
    </row>
    <row r="587">
      <c r="A587" s="4"/>
    </row>
    <row r="588">
      <c r="A588" s="4"/>
    </row>
    <row r="589">
      <c r="A589" s="4"/>
    </row>
    <row r="590">
      <c r="A590" s="4"/>
    </row>
    <row r="591">
      <c r="A591" s="4"/>
    </row>
    <row r="592">
      <c r="A592" s="4"/>
    </row>
    <row r="593">
      <c r="A593" s="4"/>
    </row>
    <row r="594">
      <c r="A594" s="4"/>
    </row>
    <row r="595">
      <c r="A595" s="4"/>
    </row>
    <row r="596">
      <c r="A596" s="4"/>
    </row>
    <row r="597">
      <c r="A597" s="4"/>
    </row>
    <row r="598">
      <c r="A598" s="4"/>
    </row>
    <row r="599">
      <c r="A599" s="4"/>
    </row>
    <row r="600">
      <c r="A600" s="4"/>
    </row>
    <row r="601">
      <c r="A601" s="4"/>
    </row>
    <row r="602">
      <c r="A602" s="4"/>
    </row>
    <row r="603">
      <c r="A603" s="4"/>
    </row>
    <row r="604">
      <c r="A604" s="4"/>
    </row>
    <row r="605">
      <c r="A605" s="4"/>
    </row>
    <row r="606">
      <c r="A606" s="4"/>
    </row>
    <row r="607">
      <c r="A607" s="4"/>
    </row>
    <row r="608">
      <c r="A608" s="4"/>
    </row>
    <row r="609">
      <c r="A609" s="4"/>
    </row>
    <row r="610">
      <c r="A610" s="4"/>
    </row>
    <row r="611">
      <c r="A611" s="4"/>
    </row>
    <row r="612">
      <c r="A612" s="4"/>
    </row>
    <row r="613">
      <c r="A613" s="4"/>
    </row>
    <row r="614">
      <c r="A614" s="4"/>
    </row>
    <row r="615">
      <c r="A615" s="4"/>
    </row>
    <row r="616">
      <c r="A616" s="4"/>
    </row>
    <row r="617">
      <c r="A617" s="4"/>
    </row>
    <row r="618">
      <c r="A618" s="4"/>
    </row>
    <row r="619">
      <c r="A619" s="4"/>
    </row>
    <row r="620">
      <c r="A620" s="4"/>
    </row>
    <row r="621">
      <c r="A621" s="4"/>
    </row>
    <row r="622">
      <c r="A622" s="4"/>
    </row>
    <row r="623">
      <c r="A623" s="4"/>
    </row>
    <row r="624">
      <c r="A624" s="4"/>
    </row>
    <row r="625">
      <c r="A625" s="4"/>
    </row>
    <row r="626">
      <c r="A626" s="4"/>
    </row>
    <row r="627">
      <c r="A627" s="4"/>
    </row>
    <row r="628">
      <c r="A628" s="4"/>
    </row>
    <row r="629">
      <c r="A629" s="4"/>
    </row>
    <row r="630">
      <c r="A630" s="4"/>
    </row>
    <row r="631">
      <c r="A631" s="4"/>
    </row>
    <row r="632">
      <c r="A632" s="4"/>
    </row>
    <row r="633">
      <c r="A633" s="4"/>
    </row>
    <row r="634">
      <c r="A634" s="4"/>
    </row>
    <row r="635">
      <c r="A635" s="4"/>
    </row>
    <row r="636">
      <c r="A636" s="4"/>
    </row>
    <row r="637">
      <c r="A637" s="4"/>
    </row>
    <row r="638">
      <c r="A638" s="4"/>
    </row>
    <row r="639">
      <c r="A639" s="4"/>
    </row>
    <row r="640">
      <c r="A640" s="4"/>
    </row>
    <row r="641">
      <c r="A641" s="4"/>
    </row>
    <row r="642">
      <c r="A642" s="4"/>
    </row>
    <row r="643">
      <c r="A643" s="4"/>
    </row>
    <row r="644">
      <c r="A644" s="4"/>
    </row>
    <row r="645">
      <c r="A645" s="4"/>
    </row>
    <row r="646">
      <c r="A646" s="4"/>
    </row>
    <row r="647">
      <c r="A647" s="4"/>
    </row>
    <row r="648">
      <c r="A648" s="4"/>
    </row>
    <row r="649">
      <c r="A649" s="4"/>
    </row>
    <row r="650">
      <c r="A650" s="4"/>
    </row>
    <row r="651">
      <c r="A651" s="4"/>
    </row>
    <row r="652">
      <c r="A652" s="4"/>
    </row>
    <row r="653">
      <c r="A653" s="4"/>
    </row>
    <row r="654">
      <c r="A654" s="4"/>
    </row>
    <row r="655">
      <c r="A655" s="4"/>
    </row>
    <row r="656">
      <c r="A656" s="4"/>
    </row>
    <row r="657">
      <c r="A657" s="4"/>
    </row>
    <row r="658">
      <c r="A658" s="4"/>
    </row>
    <row r="659">
      <c r="A659" s="4"/>
    </row>
    <row r="660">
      <c r="A660" s="4"/>
    </row>
    <row r="661">
      <c r="A661" s="4"/>
    </row>
    <row r="662">
      <c r="A662" s="4"/>
    </row>
    <row r="663">
      <c r="A663" s="4"/>
    </row>
    <row r="664">
      <c r="A664" s="4"/>
    </row>
    <row r="665">
      <c r="A665" s="4"/>
    </row>
    <row r="666">
      <c r="A666" s="4"/>
    </row>
    <row r="667">
      <c r="A667" s="4"/>
    </row>
    <row r="668">
      <c r="A668" s="4"/>
    </row>
    <row r="669">
      <c r="A669" s="4"/>
    </row>
    <row r="670">
      <c r="A670" s="4"/>
    </row>
    <row r="671">
      <c r="A671" s="4"/>
    </row>
    <row r="672">
      <c r="A672" s="4"/>
    </row>
    <row r="673">
      <c r="A673" s="4"/>
    </row>
    <row r="674">
      <c r="A674" s="4"/>
    </row>
    <row r="675">
      <c r="A675" s="4"/>
    </row>
    <row r="676">
      <c r="A676" s="4"/>
    </row>
    <row r="677">
      <c r="A677" s="4"/>
    </row>
    <row r="678">
      <c r="A678" s="4"/>
    </row>
    <row r="679">
      <c r="A679" s="4"/>
    </row>
    <row r="680">
      <c r="A680" s="4"/>
    </row>
    <row r="681">
      <c r="A681" s="4"/>
    </row>
    <row r="682">
      <c r="A682" s="4"/>
    </row>
    <row r="683">
      <c r="A683" s="4"/>
    </row>
    <row r="684">
      <c r="A684" s="4"/>
    </row>
    <row r="685">
      <c r="A685" s="4"/>
    </row>
    <row r="686">
      <c r="A686" s="4"/>
    </row>
    <row r="687">
      <c r="A687" s="4"/>
    </row>
    <row r="688">
      <c r="A688" s="4"/>
    </row>
    <row r="689">
      <c r="A689" s="4"/>
    </row>
    <row r="690">
      <c r="A690" s="4"/>
    </row>
    <row r="691">
      <c r="A691" s="4"/>
    </row>
    <row r="692">
      <c r="A692" s="4"/>
    </row>
    <row r="693">
      <c r="A693" s="4"/>
    </row>
    <row r="694">
      <c r="A694" s="4"/>
    </row>
    <row r="695">
      <c r="A695" s="4"/>
    </row>
    <row r="696">
      <c r="A696" s="4"/>
    </row>
    <row r="697">
      <c r="A697" s="4"/>
    </row>
    <row r="698">
      <c r="A698" s="4"/>
    </row>
    <row r="699">
      <c r="A699" s="4"/>
    </row>
    <row r="700">
      <c r="A700" s="4"/>
    </row>
    <row r="701">
      <c r="A701" s="4"/>
    </row>
    <row r="702">
      <c r="A702" s="4"/>
    </row>
    <row r="703">
      <c r="A703" s="4"/>
    </row>
    <row r="704">
      <c r="A704" s="4"/>
    </row>
    <row r="705">
      <c r="A705" s="4"/>
    </row>
    <row r="706">
      <c r="A706" s="4"/>
    </row>
    <row r="707">
      <c r="A707" s="4"/>
    </row>
    <row r="708">
      <c r="A708" s="4"/>
    </row>
    <row r="709">
      <c r="A709" s="4"/>
    </row>
    <row r="710">
      <c r="A710" s="4"/>
    </row>
    <row r="711">
      <c r="A711" s="4"/>
    </row>
    <row r="712">
      <c r="A712" s="4"/>
    </row>
    <row r="713">
      <c r="A713" s="4"/>
    </row>
    <row r="714">
      <c r="A714" s="4"/>
    </row>
    <row r="715">
      <c r="A715" s="4"/>
    </row>
    <row r="716">
      <c r="A716" s="4"/>
    </row>
    <row r="717">
      <c r="A717" s="4"/>
    </row>
    <row r="718">
      <c r="A718" s="4"/>
    </row>
    <row r="719">
      <c r="A719" s="4"/>
    </row>
    <row r="720">
      <c r="A720" s="4"/>
    </row>
    <row r="721">
      <c r="A721" s="4"/>
    </row>
    <row r="722">
      <c r="A722" s="4"/>
    </row>
    <row r="723">
      <c r="A723" s="4"/>
    </row>
    <row r="724">
      <c r="A724" s="4"/>
    </row>
    <row r="725">
      <c r="A725" s="4"/>
    </row>
    <row r="726">
      <c r="A726" s="4"/>
    </row>
    <row r="727">
      <c r="A727" s="4"/>
    </row>
    <row r="728">
      <c r="A728" s="4"/>
    </row>
    <row r="729">
      <c r="A729" s="4"/>
    </row>
    <row r="730">
      <c r="A730" s="4"/>
    </row>
    <row r="731">
      <c r="A731" s="4"/>
    </row>
    <row r="732">
      <c r="A732" s="4"/>
    </row>
    <row r="733">
      <c r="A733" s="4"/>
    </row>
    <row r="734">
      <c r="A734" s="4"/>
    </row>
    <row r="735">
      <c r="A735" s="4"/>
    </row>
    <row r="736">
      <c r="A736" s="4"/>
    </row>
    <row r="737">
      <c r="A737" s="4"/>
    </row>
    <row r="738">
      <c r="A738" s="4"/>
    </row>
    <row r="739">
      <c r="A739" s="4"/>
    </row>
    <row r="740">
      <c r="A740" s="4"/>
    </row>
    <row r="741">
      <c r="A741" s="4"/>
    </row>
    <row r="742">
      <c r="A742" s="4"/>
    </row>
    <row r="743">
      <c r="A743" s="4"/>
    </row>
    <row r="744">
      <c r="A744" s="4"/>
    </row>
    <row r="745">
      <c r="A745" s="4"/>
    </row>
    <row r="746">
      <c r="A746" s="4"/>
    </row>
    <row r="747">
      <c r="A747" s="4"/>
    </row>
    <row r="748">
      <c r="A748" s="4"/>
    </row>
    <row r="749">
      <c r="A749" s="4"/>
    </row>
    <row r="750">
      <c r="A750" s="4"/>
    </row>
    <row r="751">
      <c r="A751" s="4"/>
    </row>
    <row r="752">
      <c r="A752" s="4"/>
    </row>
    <row r="753">
      <c r="A753" s="4"/>
    </row>
    <row r="754">
      <c r="A754" s="4"/>
    </row>
    <row r="755">
      <c r="A755" s="4"/>
    </row>
    <row r="756">
      <c r="A756" s="4"/>
    </row>
    <row r="757">
      <c r="A757" s="4"/>
    </row>
    <row r="758">
      <c r="A758" s="4"/>
    </row>
    <row r="759">
      <c r="A759" s="4"/>
    </row>
    <row r="760">
      <c r="A760" s="4"/>
    </row>
    <row r="761">
      <c r="A761" s="4"/>
    </row>
    <row r="762">
      <c r="A762" s="4"/>
    </row>
    <row r="763">
      <c r="A763" s="4"/>
    </row>
    <row r="764">
      <c r="A764" s="4"/>
    </row>
    <row r="765">
      <c r="A765" s="4"/>
    </row>
    <row r="766">
      <c r="A766" s="4"/>
    </row>
    <row r="767">
      <c r="A767" s="4"/>
    </row>
    <row r="768">
      <c r="A768" s="4"/>
    </row>
    <row r="769">
      <c r="A769" s="4"/>
    </row>
    <row r="770">
      <c r="A770" s="4"/>
    </row>
    <row r="771">
      <c r="A771" s="4"/>
    </row>
    <row r="772">
      <c r="A772" s="4"/>
    </row>
    <row r="773">
      <c r="A773" s="4"/>
    </row>
    <row r="774">
      <c r="A774" s="4"/>
    </row>
    <row r="775">
      <c r="A775" s="4"/>
    </row>
    <row r="776">
      <c r="A776" s="4"/>
    </row>
    <row r="777">
      <c r="A777" s="4"/>
    </row>
    <row r="778">
      <c r="A778" s="4"/>
    </row>
    <row r="779">
      <c r="A779" s="4"/>
    </row>
    <row r="780">
      <c r="A780" s="4"/>
    </row>
    <row r="781">
      <c r="A781" s="4"/>
    </row>
    <row r="782">
      <c r="A782" s="4"/>
    </row>
    <row r="783">
      <c r="A783" s="4"/>
    </row>
    <row r="784">
      <c r="A784" s="4"/>
    </row>
    <row r="785">
      <c r="A785" s="4"/>
    </row>
    <row r="786">
      <c r="A786" s="4"/>
    </row>
    <row r="787">
      <c r="A787" s="4"/>
    </row>
    <row r="788">
      <c r="A788" s="4"/>
    </row>
    <row r="789">
      <c r="A789" s="4"/>
    </row>
    <row r="790">
      <c r="A790" s="4"/>
    </row>
    <row r="791">
      <c r="A791" s="4"/>
    </row>
    <row r="792">
      <c r="A792" s="4"/>
    </row>
    <row r="793">
      <c r="A793" s="4"/>
    </row>
    <row r="794">
      <c r="A794" s="4"/>
    </row>
    <row r="795">
      <c r="A795" s="4"/>
    </row>
    <row r="796">
      <c r="A796" s="4"/>
    </row>
    <row r="797">
      <c r="A797" s="4"/>
    </row>
    <row r="798">
      <c r="A798" s="4"/>
    </row>
    <row r="799">
      <c r="A799" s="4"/>
    </row>
    <row r="800">
      <c r="A800" s="4"/>
    </row>
    <row r="801">
      <c r="A801" s="4"/>
    </row>
    <row r="802">
      <c r="A802" s="4"/>
    </row>
    <row r="803">
      <c r="A803" s="4"/>
    </row>
    <row r="804">
      <c r="A804" s="4"/>
    </row>
    <row r="805">
      <c r="A805" s="4"/>
    </row>
    <row r="806">
      <c r="A806" s="4"/>
    </row>
    <row r="807">
      <c r="A807" s="4"/>
    </row>
    <row r="808">
      <c r="A808" s="4"/>
    </row>
    <row r="809">
      <c r="A809" s="4"/>
    </row>
    <row r="810">
      <c r="A810" s="4"/>
    </row>
    <row r="811">
      <c r="A811" s="4"/>
    </row>
    <row r="812">
      <c r="A812" s="4"/>
    </row>
    <row r="813">
      <c r="A813" s="4"/>
    </row>
    <row r="814">
      <c r="A814" s="4"/>
    </row>
    <row r="815">
      <c r="A815" s="4"/>
    </row>
    <row r="816">
      <c r="A816" s="4"/>
    </row>
    <row r="817">
      <c r="A817" s="4"/>
    </row>
    <row r="818">
      <c r="A818" s="4"/>
    </row>
    <row r="819">
      <c r="A819" s="4"/>
    </row>
    <row r="820">
      <c r="A820" s="4"/>
    </row>
    <row r="821">
      <c r="A821" s="4"/>
    </row>
    <row r="822">
      <c r="A822" s="4"/>
    </row>
    <row r="823">
      <c r="A823" s="4"/>
    </row>
    <row r="824">
      <c r="A824" s="4"/>
    </row>
    <row r="825">
      <c r="A825" s="4"/>
    </row>
    <row r="826">
      <c r="A826" s="4"/>
    </row>
    <row r="827">
      <c r="A827" s="4"/>
    </row>
    <row r="828">
      <c r="A828" s="4"/>
    </row>
    <row r="829">
      <c r="A829" s="4"/>
    </row>
    <row r="830">
      <c r="A830" s="4"/>
    </row>
    <row r="831">
      <c r="A831" s="4"/>
    </row>
    <row r="832">
      <c r="A832" s="4"/>
    </row>
    <row r="833">
      <c r="A833" s="4"/>
    </row>
    <row r="834">
      <c r="A834" s="4"/>
    </row>
    <row r="835">
      <c r="A835" s="4"/>
    </row>
    <row r="836">
      <c r="A836" s="4"/>
    </row>
    <row r="837">
      <c r="A837" s="4"/>
    </row>
    <row r="838">
      <c r="A838" s="4"/>
    </row>
    <row r="839">
      <c r="A839" s="4"/>
    </row>
    <row r="840">
      <c r="A840" s="4"/>
    </row>
    <row r="841">
      <c r="A841" s="4"/>
    </row>
    <row r="842">
      <c r="A842" s="4"/>
    </row>
    <row r="843">
      <c r="A843" s="4"/>
    </row>
    <row r="844">
      <c r="A844" s="4"/>
    </row>
    <row r="845">
      <c r="A845" s="4"/>
    </row>
    <row r="846">
      <c r="A846" s="4"/>
    </row>
    <row r="847">
      <c r="A847" s="4"/>
    </row>
    <row r="848">
      <c r="A848" s="4"/>
    </row>
    <row r="849">
      <c r="A849" s="4"/>
    </row>
    <row r="850">
      <c r="A850" s="4"/>
    </row>
    <row r="851">
      <c r="A851" s="4"/>
    </row>
    <row r="852">
      <c r="A852" s="4"/>
    </row>
    <row r="853">
      <c r="A853" s="4"/>
    </row>
    <row r="854">
      <c r="A854" s="4"/>
    </row>
    <row r="855">
      <c r="A855" s="4"/>
    </row>
    <row r="856">
      <c r="A856" s="4"/>
    </row>
    <row r="857">
      <c r="A857" s="4"/>
    </row>
    <row r="858">
      <c r="A858" s="4"/>
    </row>
    <row r="859">
      <c r="A859" s="4"/>
    </row>
    <row r="860">
      <c r="A860" s="4"/>
    </row>
    <row r="861">
      <c r="A861" s="4"/>
    </row>
    <row r="862">
      <c r="A862" s="4"/>
    </row>
    <row r="863">
      <c r="A863" s="4"/>
    </row>
    <row r="864">
      <c r="A864" s="4"/>
    </row>
    <row r="865">
      <c r="A865" s="4"/>
    </row>
    <row r="866">
      <c r="A866" s="4"/>
    </row>
    <row r="867">
      <c r="A867" s="4"/>
    </row>
    <row r="868">
      <c r="A868" s="4"/>
    </row>
    <row r="869">
      <c r="A869" s="4"/>
    </row>
    <row r="870">
      <c r="A870" s="4"/>
    </row>
    <row r="871">
      <c r="A871" s="4"/>
    </row>
    <row r="872">
      <c r="A872" s="4"/>
    </row>
    <row r="873">
      <c r="A873" s="4"/>
    </row>
    <row r="874">
      <c r="A874" s="4"/>
    </row>
    <row r="875">
      <c r="A875" s="4"/>
    </row>
    <row r="876">
      <c r="A876" s="4"/>
    </row>
    <row r="877">
      <c r="A877" s="4"/>
    </row>
    <row r="878">
      <c r="A878" s="4"/>
    </row>
    <row r="879">
      <c r="A879" s="4"/>
    </row>
    <row r="880">
      <c r="A880" s="4"/>
    </row>
    <row r="881">
      <c r="A881" s="4"/>
    </row>
    <row r="882">
      <c r="A882" s="4"/>
    </row>
    <row r="883">
      <c r="A883" s="4"/>
    </row>
    <row r="884">
      <c r="A884" s="4"/>
    </row>
    <row r="885">
      <c r="A885" s="4"/>
    </row>
    <row r="886">
      <c r="A886" s="4"/>
    </row>
    <row r="887">
      <c r="A887" s="4"/>
    </row>
    <row r="888">
      <c r="A888" s="4"/>
    </row>
    <row r="889">
      <c r="A889" s="4"/>
    </row>
    <row r="890">
      <c r="A890" s="4"/>
    </row>
    <row r="891">
      <c r="A891" s="4"/>
    </row>
    <row r="892">
      <c r="A892" s="4"/>
    </row>
    <row r="893">
      <c r="A893" s="4"/>
    </row>
    <row r="894">
      <c r="A894" s="4"/>
    </row>
    <row r="895">
      <c r="A895" s="4"/>
    </row>
    <row r="896">
      <c r="A896" s="4"/>
    </row>
    <row r="897">
      <c r="A897" s="4"/>
    </row>
    <row r="898">
      <c r="A898" s="4"/>
    </row>
    <row r="899">
      <c r="A899" s="4"/>
    </row>
    <row r="900">
      <c r="A900" s="4"/>
    </row>
    <row r="901">
      <c r="A901" s="4"/>
    </row>
    <row r="902">
      <c r="A902" s="4"/>
    </row>
    <row r="903">
      <c r="A903" s="4"/>
    </row>
    <row r="904">
      <c r="A904" s="4"/>
    </row>
    <row r="905">
      <c r="A905" s="4"/>
    </row>
    <row r="906">
      <c r="A906" s="4"/>
    </row>
    <row r="907">
      <c r="A907" s="4"/>
    </row>
    <row r="908">
      <c r="A908" s="4"/>
    </row>
    <row r="909">
      <c r="A909" s="4"/>
    </row>
    <row r="910">
      <c r="A910" s="4"/>
    </row>
    <row r="911">
      <c r="A911" s="4"/>
    </row>
    <row r="912">
      <c r="A912" s="4"/>
    </row>
    <row r="913">
      <c r="A913" s="4"/>
    </row>
    <row r="914">
      <c r="A914" s="4"/>
    </row>
    <row r="915">
      <c r="A915" s="4"/>
    </row>
    <row r="916">
      <c r="A916" s="4"/>
    </row>
    <row r="917">
      <c r="A917" s="4"/>
    </row>
    <row r="918">
      <c r="A918" s="4"/>
    </row>
    <row r="919">
      <c r="A919" s="4"/>
    </row>
    <row r="920">
      <c r="A920" s="4"/>
    </row>
    <row r="921">
      <c r="A921" s="4"/>
    </row>
    <row r="922">
      <c r="A922" s="4"/>
    </row>
    <row r="923">
      <c r="A923" s="4"/>
    </row>
    <row r="924">
      <c r="A924" s="4"/>
    </row>
    <row r="925">
      <c r="A925" s="4"/>
    </row>
    <row r="926">
      <c r="A926" s="4"/>
    </row>
    <row r="927">
      <c r="A927" s="4"/>
    </row>
    <row r="928">
      <c r="A928" s="4"/>
    </row>
    <row r="929">
      <c r="A929" s="4"/>
    </row>
    <row r="930">
      <c r="A930" s="4"/>
    </row>
    <row r="931">
      <c r="A931" s="4"/>
    </row>
    <row r="932">
      <c r="A932" s="4"/>
    </row>
    <row r="933">
      <c r="A933" s="4"/>
    </row>
    <row r="934">
      <c r="A934" s="4"/>
    </row>
    <row r="935">
      <c r="A935" s="4"/>
    </row>
    <row r="936">
      <c r="A936" s="4"/>
    </row>
    <row r="937">
      <c r="A937" s="4"/>
    </row>
    <row r="938">
      <c r="A938" s="4"/>
    </row>
    <row r="939">
      <c r="A939" s="4"/>
    </row>
    <row r="940">
      <c r="A940" s="4"/>
    </row>
    <row r="941">
      <c r="A941" s="4"/>
    </row>
    <row r="942">
      <c r="A942" s="4"/>
    </row>
    <row r="943">
      <c r="A943" s="4"/>
    </row>
    <row r="944">
      <c r="A944" s="4"/>
    </row>
    <row r="945">
      <c r="A945" s="4"/>
    </row>
    <row r="946">
      <c r="A946" s="4"/>
    </row>
    <row r="947">
      <c r="A947" s="4"/>
    </row>
    <row r="948">
      <c r="A948" s="4"/>
    </row>
    <row r="949">
      <c r="A949" s="4"/>
    </row>
    <row r="950">
      <c r="A950" s="4"/>
    </row>
    <row r="951">
      <c r="A951" s="4"/>
    </row>
    <row r="952">
      <c r="A952" s="4"/>
    </row>
    <row r="953">
      <c r="A953" s="4"/>
    </row>
    <row r="954">
      <c r="A954" s="4"/>
    </row>
    <row r="955">
      <c r="A955" s="4"/>
    </row>
    <row r="956">
      <c r="A956" s="4"/>
    </row>
    <row r="957">
      <c r="A957" s="4"/>
    </row>
    <row r="958">
      <c r="A958" s="4"/>
    </row>
    <row r="959">
      <c r="A959" s="4"/>
    </row>
    <row r="960">
      <c r="A960" s="4"/>
    </row>
    <row r="961">
      <c r="A961" s="4"/>
    </row>
    <row r="962">
      <c r="A962" s="4"/>
    </row>
    <row r="963">
      <c r="A963" s="4"/>
    </row>
    <row r="964">
      <c r="A964" s="4"/>
    </row>
    <row r="965">
      <c r="A965" s="4"/>
    </row>
    <row r="966">
      <c r="A966" s="4"/>
    </row>
    <row r="967">
      <c r="A967" s="4"/>
    </row>
    <row r="968">
      <c r="A968" s="4"/>
    </row>
    <row r="969">
      <c r="A969" s="4"/>
    </row>
    <row r="970">
      <c r="A970" s="4"/>
    </row>
    <row r="971">
      <c r="A971" s="4"/>
    </row>
    <row r="972">
      <c r="A972" s="4"/>
    </row>
    <row r="973">
      <c r="A973" s="4"/>
    </row>
    <row r="974">
      <c r="A974" s="4"/>
    </row>
    <row r="975">
      <c r="A975" s="4"/>
    </row>
    <row r="976">
      <c r="A976" s="4"/>
    </row>
    <row r="977">
      <c r="A977" s="4"/>
    </row>
    <row r="978">
      <c r="A978" s="4"/>
    </row>
    <row r="979">
      <c r="A979" s="4"/>
    </row>
    <row r="980">
      <c r="A980" s="4"/>
    </row>
    <row r="981">
      <c r="A981" s="4"/>
    </row>
    <row r="982">
      <c r="A982" s="4"/>
    </row>
    <row r="983">
      <c r="A983" s="4"/>
    </row>
    <row r="984">
      <c r="A984" s="4"/>
    </row>
    <row r="985">
      <c r="A985" s="4"/>
    </row>
    <row r="986">
      <c r="A986" s="4"/>
    </row>
    <row r="987">
      <c r="A987" s="4"/>
    </row>
    <row r="988">
      <c r="A988" s="4"/>
    </row>
    <row r="989">
      <c r="A989" s="4"/>
    </row>
    <row r="990">
      <c r="A990" s="4"/>
    </row>
    <row r="991">
      <c r="A991" s="4"/>
    </row>
    <row r="992">
      <c r="A992" s="4"/>
    </row>
    <row r="993">
      <c r="A993" s="4"/>
    </row>
    <row r="994">
      <c r="A994" s="4"/>
    </row>
    <row r="995">
      <c r="A995" s="4"/>
    </row>
    <row r="996">
      <c r="A996" s="4"/>
    </row>
    <row r="997">
      <c r="A997" s="4"/>
    </row>
    <row r="998">
      <c r="A998" s="4"/>
    </row>
    <row r="999">
      <c r="A999" s="4"/>
    </row>
    <row r="1000">
      <c r="A1000" s="4"/>
    </row>
    <row r="1001">
      <c r="A1001" s="4"/>
    </row>
    <row r="1002">
      <c r="A1002" s="4"/>
    </row>
    <row r="1003">
      <c r="A1003" s="4"/>
    </row>
    <row r="1004">
      <c r="A1004" s="4"/>
    </row>
    <row r="1005">
      <c r="A1005" s="4"/>
    </row>
    <row r="1006">
      <c r="A1006" s="4"/>
    </row>
    <row r="1007">
      <c r="A1007" s="4"/>
    </row>
    <row r="1008">
      <c r="A1008" s="4"/>
    </row>
    <row r="1009">
      <c r="A1009" s="4"/>
    </row>
    <row r="1010">
      <c r="A1010" s="4"/>
    </row>
    <row r="1011">
      <c r="A1011" s="4"/>
    </row>
    <row r="1012">
      <c r="A1012" s="4"/>
    </row>
    <row r="1013">
      <c r="A1013" s="4"/>
    </row>
    <row r="1014">
      <c r="A1014" s="4"/>
    </row>
    <row r="1015">
      <c r="A1015" s="4"/>
    </row>
    <row r="1016">
      <c r="A1016" s="4"/>
    </row>
    <row r="1017">
      <c r="A1017" s="4"/>
    </row>
    <row r="1018">
      <c r="A1018" s="4"/>
    </row>
    <row r="1019">
      <c r="A1019" s="4"/>
    </row>
    <row r="1020">
      <c r="A1020" s="4"/>
    </row>
    <row r="1021">
      <c r="A1021" s="4"/>
    </row>
    <row r="1022">
      <c r="A1022" s="4"/>
    </row>
    <row r="1023">
      <c r="A1023" s="4"/>
    </row>
    <row r="1024">
      <c r="A1024" s="4"/>
    </row>
    <row r="1025">
      <c r="A1025" s="4"/>
    </row>
    <row r="1026">
      <c r="A1026" s="4"/>
    </row>
    <row r="1027">
      <c r="A1027" s="4"/>
    </row>
    <row r="1028">
      <c r="A1028" s="4"/>
    </row>
    <row r="1029">
      <c r="A1029" s="4"/>
    </row>
    <row r="1030">
      <c r="A1030" s="4"/>
    </row>
    <row r="1031">
      <c r="A1031" s="4"/>
    </row>
  </sheetData>
  <hyperlinks>
    <hyperlink r:id="rId1" ref="A69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75"/>
    <col customWidth="1" min="2" max="2" width="25.88"/>
    <col customWidth="1" min="3" max="3" width="8.88"/>
    <col customWidth="1" min="4" max="4" width="12.38"/>
    <col customWidth="1" min="5" max="5" width="43.88"/>
    <col customWidth="1" min="6" max="6" width="10.13"/>
    <col customWidth="1" min="7" max="9" width="12.0"/>
    <col customWidth="1" min="10" max="10" width="34.0"/>
    <col hidden="1" min="11" max="27" width="12.63"/>
  </cols>
  <sheetData>
    <row r="1" ht="25.5" customHeight="1">
      <c r="A1" s="8" t="s">
        <v>7</v>
      </c>
      <c r="B1" s="8" t="s">
        <v>6</v>
      </c>
      <c r="C1" s="8" t="s">
        <v>15</v>
      </c>
      <c r="D1" s="11" t="s">
        <v>20</v>
      </c>
      <c r="E1" s="8" t="s">
        <v>24</v>
      </c>
      <c r="F1" s="8" t="s">
        <v>27</v>
      </c>
      <c r="G1" s="5" t="s">
        <v>29</v>
      </c>
      <c r="H1" s="11" t="s">
        <v>23</v>
      </c>
      <c r="I1" s="5" t="s">
        <v>32</v>
      </c>
      <c r="J1" s="8" t="s">
        <v>33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>
      <c r="A2" s="20" t="s">
        <v>41</v>
      </c>
      <c r="B2" s="20" t="s">
        <v>43</v>
      </c>
      <c r="C2" s="20" t="s">
        <v>35</v>
      </c>
      <c r="D2" s="20" t="s">
        <v>45</v>
      </c>
      <c r="E2" s="26" t="s">
        <v>46</v>
      </c>
      <c r="F2" s="20" t="s">
        <v>48</v>
      </c>
      <c r="G2" s="17">
        <v>46246.0</v>
      </c>
      <c r="H2" s="17"/>
      <c r="I2" s="28"/>
      <c r="J2" s="29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>
      <c r="A3" s="20" t="s">
        <v>57</v>
      </c>
      <c r="B3" s="20" t="s">
        <v>43</v>
      </c>
      <c r="C3" s="20" t="s">
        <v>35</v>
      </c>
      <c r="D3" s="20" t="s">
        <v>45</v>
      </c>
      <c r="E3" s="26" t="s">
        <v>61</v>
      </c>
      <c r="F3" s="20" t="s">
        <v>48</v>
      </c>
      <c r="G3" s="17">
        <v>46246.0</v>
      </c>
      <c r="H3" s="17"/>
      <c r="I3" s="28"/>
      <c r="J3" s="29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>
      <c r="A4" s="20" t="s">
        <v>67</v>
      </c>
      <c r="B4" s="20" t="s">
        <v>43</v>
      </c>
      <c r="C4" s="20" t="s">
        <v>35</v>
      </c>
      <c r="D4" s="20" t="s">
        <v>45</v>
      </c>
      <c r="E4" s="26" t="s">
        <v>71</v>
      </c>
      <c r="F4" s="20" t="s">
        <v>48</v>
      </c>
      <c r="G4" s="17">
        <v>46246.0</v>
      </c>
      <c r="H4" s="17"/>
      <c r="I4" s="28"/>
      <c r="J4" s="29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>
      <c r="A5" s="20" t="s">
        <v>85</v>
      </c>
      <c r="B5" s="20" t="s">
        <v>87</v>
      </c>
      <c r="C5" s="20" t="s">
        <v>35</v>
      </c>
      <c r="D5" s="20" t="s">
        <v>45</v>
      </c>
      <c r="E5" s="26" t="s">
        <v>90</v>
      </c>
      <c r="F5" s="20" t="s">
        <v>92</v>
      </c>
      <c r="G5" s="17">
        <v>46246.0</v>
      </c>
      <c r="H5" s="17"/>
      <c r="I5" s="28"/>
      <c r="J5" s="29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>
      <c r="A6" s="20" t="s">
        <v>95</v>
      </c>
      <c r="B6" s="20" t="s">
        <v>87</v>
      </c>
      <c r="C6" s="20" t="s">
        <v>35</v>
      </c>
      <c r="D6" s="20" t="s">
        <v>45</v>
      </c>
      <c r="E6" s="26" t="s">
        <v>98</v>
      </c>
      <c r="F6" s="20" t="s">
        <v>92</v>
      </c>
      <c r="G6" s="17">
        <v>46246.0</v>
      </c>
      <c r="H6" s="17"/>
      <c r="I6" s="28"/>
      <c r="J6" s="2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>
      <c r="A7" s="20" t="s">
        <v>105</v>
      </c>
      <c r="B7" s="20" t="s">
        <v>87</v>
      </c>
      <c r="C7" s="20" t="s">
        <v>35</v>
      </c>
      <c r="D7" s="20" t="s">
        <v>45</v>
      </c>
      <c r="E7" s="26" t="s">
        <v>108</v>
      </c>
      <c r="F7" s="20" t="s">
        <v>92</v>
      </c>
      <c r="G7" s="17">
        <v>46246.0</v>
      </c>
      <c r="H7" s="17"/>
      <c r="I7" s="28"/>
      <c r="J7" s="29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>
      <c r="A8" s="20" t="s">
        <v>111</v>
      </c>
      <c r="B8" s="20" t="s">
        <v>112</v>
      </c>
      <c r="C8" s="20" t="s">
        <v>35</v>
      </c>
      <c r="D8" s="20" t="s">
        <v>45</v>
      </c>
      <c r="E8" s="26" t="s">
        <v>114</v>
      </c>
      <c r="F8" s="20" t="s">
        <v>92</v>
      </c>
      <c r="G8" s="17">
        <v>46246.0</v>
      </c>
      <c r="H8" s="17"/>
      <c r="I8" s="28"/>
      <c r="J8" s="29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>
      <c r="A9" s="20" t="s">
        <v>116</v>
      </c>
      <c r="B9" s="20" t="s">
        <v>112</v>
      </c>
      <c r="C9" s="20" t="s">
        <v>35</v>
      </c>
      <c r="D9" s="20" t="s">
        <v>45</v>
      </c>
      <c r="E9" s="26" t="s">
        <v>117</v>
      </c>
      <c r="F9" s="20" t="s">
        <v>92</v>
      </c>
      <c r="G9" s="17">
        <v>46246.0</v>
      </c>
      <c r="H9" s="17"/>
      <c r="I9" s="28"/>
      <c r="J9" s="29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>
      <c r="A10" s="20" t="s">
        <v>120</v>
      </c>
      <c r="B10" s="20" t="s">
        <v>112</v>
      </c>
      <c r="C10" s="20" t="s">
        <v>35</v>
      </c>
      <c r="D10" s="20" t="s">
        <v>45</v>
      </c>
      <c r="E10" s="26" t="s">
        <v>122</v>
      </c>
      <c r="F10" s="20" t="s">
        <v>92</v>
      </c>
      <c r="G10" s="17">
        <v>46246.0</v>
      </c>
      <c r="H10" s="17"/>
      <c r="I10" s="28"/>
      <c r="J10" s="29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>
      <c r="A11" s="20" t="s">
        <v>125</v>
      </c>
      <c r="B11" s="20" t="s">
        <v>127</v>
      </c>
      <c r="C11" s="20" t="s">
        <v>35</v>
      </c>
      <c r="D11" s="20" t="s">
        <v>45</v>
      </c>
      <c r="E11" s="26" t="s">
        <v>129</v>
      </c>
      <c r="F11" s="20" t="s">
        <v>131</v>
      </c>
      <c r="G11" s="17">
        <v>46246.0</v>
      </c>
      <c r="H11" s="17"/>
      <c r="I11" s="28"/>
      <c r="J11" s="29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>
      <c r="A12" s="20" t="s">
        <v>133</v>
      </c>
      <c r="B12" s="20" t="s">
        <v>127</v>
      </c>
      <c r="C12" s="20" t="s">
        <v>35</v>
      </c>
      <c r="D12" s="20" t="s">
        <v>45</v>
      </c>
      <c r="E12" s="26" t="s">
        <v>135</v>
      </c>
      <c r="F12" s="20" t="s">
        <v>131</v>
      </c>
      <c r="G12" s="17">
        <v>46246.0</v>
      </c>
      <c r="H12" s="17"/>
      <c r="I12" s="28"/>
      <c r="J12" s="29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>
      <c r="A13" s="20" t="s">
        <v>139</v>
      </c>
      <c r="B13" s="20" t="s">
        <v>127</v>
      </c>
      <c r="C13" s="20" t="s">
        <v>35</v>
      </c>
      <c r="D13" s="20" t="s">
        <v>45</v>
      </c>
      <c r="E13" s="26" t="s">
        <v>141</v>
      </c>
      <c r="F13" s="20" t="s">
        <v>131</v>
      </c>
      <c r="G13" s="17">
        <v>46246.0</v>
      </c>
      <c r="H13" s="17"/>
      <c r="I13" s="28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>
      <c r="A14" s="20" t="s">
        <v>143</v>
      </c>
      <c r="B14" s="20" t="s">
        <v>144</v>
      </c>
      <c r="C14" s="20" t="s">
        <v>35</v>
      </c>
      <c r="D14" s="20" t="s">
        <v>45</v>
      </c>
      <c r="E14" s="26" t="s">
        <v>145</v>
      </c>
      <c r="F14" s="20" t="s">
        <v>146</v>
      </c>
      <c r="G14" s="17">
        <v>46246.0</v>
      </c>
      <c r="H14" s="17"/>
      <c r="I14" s="28"/>
      <c r="J14" s="29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>
      <c r="A15" s="20" t="s">
        <v>147</v>
      </c>
      <c r="B15" s="20" t="s">
        <v>144</v>
      </c>
      <c r="C15" s="20" t="s">
        <v>35</v>
      </c>
      <c r="D15" s="20" t="s">
        <v>45</v>
      </c>
      <c r="E15" s="26" t="s">
        <v>148</v>
      </c>
      <c r="F15" s="20" t="s">
        <v>146</v>
      </c>
      <c r="G15" s="17">
        <v>46246.0</v>
      </c>
      <c r="H15" s="17"/>
      <c r="I15" s="28"/>
      <c r="J15" s="29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>
      <c r="A16" s="20" t="s">
        <v>149</v>
      </c>
      <c r="B16" s="20" t="s">
        <v>144</v>
      </c>
      <c r="C16" s="20" t="s">
        <v>35</v>
      </c>
      <c r="D16" s="20" t="s">
        <v>45</v>
      </c>
      <c r="E16" s="26" t="s">
        <v>150</v>
      </c>
      <c r="F16" s="20" t="s">
        <v>146</v>
      </c>
      <c r="G16" s="17">
        <v>46246.0</v>
      </c>
      <c r="H16" s="17"/>
      <c r="I16" s="28"/>
      <c r="J16" s="29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>
      <c r="A17" s="20" t="s">
        <v>154</v>
      </c>
      <c r="B17" s="20" t="s">
        <v>155</v>
      </c>
      <c r="C17" s="20" t="s">
        <v>35</v>
      </c>
      <c r="D17" s="20" t="s">
        <v>45</v>
      </c>
      <c r="E17" s="26" t="s">
        <v>156</v>
      </c>
      <c r="F17" s="20" t="s">
        <v>157</v>
      </c>
      <c r="G17" s="17">
        <v>46246.0</v>
      </c>
      <c r="H17" s="17"/>
      <c r="I17" s="28"/>
      <c r="J17" s="29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>
      <c r="A18" s="20" t="s">
        <v>158</v>
      </c>
      <c r="B18" s="20" t="s">
        <v>155</v>
      </c>
      <c r="C18" s="20" t="s">
        <v>35</v>
      </c>
      <c r="D18" s="20" t="s">
        <v>45</v>
      </c>
      <c r="E18" s="26" t="s">
        <v>159</v>
      </c>
      <c r="F18" s="20" t="s">
        <v>157</v>
      </c>
      <c r="G18" s="17">
        <v>46246.0</v>
      </c>
      <c r="H18" s="17"/>
      <c r="I18" s="28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>
      <c r="A19" s="20" t="s">
        <v>160</v>
      </c>
      <c r="B19" s="20" t="s">
        <v>155</v>
      </c>
      <c r="C19" s="20" t="s">
        <v>35</v>
      </c>
      <c r="D19" s="20" t="s">
        <v>45</v>
      </c>
      <c r="E19" s="26" t="s">
        <v>161</v>
      </c>
      <c r="F19" s="20" t="s">
        <v>157</v>
      </c>
      <c r="G19" s="17">
        <v>46246.0</v>
      </c>
      <c r="H19" s="17"/>
      <c r="I19" s="28"/>
      <c r="J19" s="29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>
      <c r="A20" s="20" t="s">
        <v>162</v>
      </c>
      <c r="B20" s="20" t="s">
        <v>163</v>
      </c>
      <c r="C20" s="20" t="s">
        <v>35</v>
      </c>
      <c r="D20" s="20" t="s">
        <v>167</v>
      </c>
      <c r="E20" s="26" t="s">
        <v>168</v>
      </c>
      <c r="F20" s="20" t="s">
        <v>169</v>
      </c>
      <c r="G20" s="17">
        <v>46246.0</v>
      </c>
      <c r="H20" s="17"/>
      <c r="I20" s="28"/>
      <c r="J20" s="29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>
      <c r="A21" s="20" t="s">
        <v>170</v>
      </c>
      <c r="B21" s="20" t="s">
        <v>163</v>
      </c>
      <c r="C21" s="20" t="s">
        <v>35</v>
      </c>
      <c r="D21" s="20" t="s">
        <v>167</v>
      </c>
      <c r="E21" s="26" t="s">
        <v>171</v>
      </c>
      <c r="F21" s="20" t="s">
        <v>169</v>
      </c>
      <c r="G21" s="17">
        <v>46246.0</v>
      </c>
      <c r="H21" s="17"/>
      <c r="I21" s="28"/>
      <c r="J21" s="29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>
      <c r="A22" s="20" t="s">
        <v>172</v>
      </c>
      <c r="B22" s="20" t="s">
        <v>163</v>
      </c>
      <c r="C22" s="20" t="s">
        <v>35</v>
      </c>
      <c r="D22" s="20" t="s">
        <v>167</v>
      </c>
      <c r="E22" s="26" t="s">
        <v>173</v>
      </c>
      <c r="F22" s="20" t="s">
        <v>169</v>
      </c>
      <c r="G22" s="17">
        <v>46246.0</v>
      </c>
      <c r="H22" s="17"/>
      <c r="I22" s="28"/>
      <c r="J22" s="29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>
      <c r="A23" s="20" t="s">
        <v>174</v>
      </c>
      <c r="B23" s="20" t="s">
        <v>175</v>
      </c>
      <c r="C23" s="20" t="s">
        <v>35</v>
      </c>
      <c r="D23" s="20" t="s">
        <v>167</v>
      </c>
      <c r="E23" s="26" t="s">
        <v>176</v>
      </c>
      <c r="F23" s="20" t="s">
        <v>169</v>
      </c>
      <c r="G23" s="17">
        <v>46246.0</v>
      </c>
      <c r="H23" s="17"/>
      <c r="I23" s="28"/>
      <c r="J23" s="29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>
      <c r="A24" s="20" t="s">
        <v>178</v>
      </c>
      <c r="B24" s="20" t="s">
        <v>175</v>
      </c>
      <c r="C24" s="20" t="s">
        <v>35</v>
      </c>
      <c r="D24" s="20" t="s">
        <v>167</v>
      </c>
      <c r="E24" s="26" t="s">
        <v>179</v>
      </c>
      <c r="F24" s="20" t="s">
        <v>169</v>
      </c>
      <c r="G24" s="17">
        <v>46246.0</v>
      </c>
      <c r="H24" s="17"/>
      <c r="I24" s="28"/>
      <c r="J24" s="29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>
      <c r="A25" s="20" t="s">
        <v>180</v>
      </c>
      <c r="B25" s="20" t="s">
        <v>175</v>
      </c>
      <c r="C25" s="20" t="s">
        <v>35</v>
      </c>
      <c r="D25" s="20" t="s">
        <v>167</v>
      </c>
      <c r="E25" s="26" t="s">
        <v>181</v>
      </c>
      <c r="F25" s="20" t="s">
        <v>169</v>
      </c>
      <c r="G25" s="17">
        <v>46246.0</v>
      </c>
      <c r="H25" s="17"/>
      <c r="I25" s="28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>
      <c r="A26" s="20" t="s">
        <v>183</v>
      </c>
      <c r="B26" s="20" t="s">
        <v>184</v>
      </c>
      <c r="C26" s="20" t="s">
        <v>35</v>
      </c>
      <c r="D26" s="20" t="s">
        <v>167</v>
      </c>
      <c r="E26" s="26" t="s">
        <v>185</v>
      </c>
      <c r="F26" s="20" t="s">
        <v>186</v>
      </c>
      <c r="G26" s="17">
        <v>46246.0</v>
      </c>
      <c r="H26" s="17"/>
      <c r="I26" s="28"/>
      <c r="J26" s="29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>
      <c r="A27" s="20" t="s">
        <v>189</v>
      </c>
      <c r="B27" s="20" t="s">
        <v>184</v>
      </c>
      <c r="C27" s="20" t="s">
        <v>35</v>
      </c>
      <c r="D27" s="20" t="s">
        <v>167</v>
      </c>
      <c r="E27" s="26" t="s">
        <v>190</v>
      </c>
      <c r="F27" s="20" t="s">
        <v>186</v>
      </c>
      <c r="G27" s="17">
        <v>46246.0</v>
      </c>
      <c r="H27" s="17"/>
      <c r="I27" s="28"/>
      <c r="J27" s="29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>
      <c r="A28" s="20" t="s">
        <v>191</v>
      </c>
      <c r="B28" s="20" t="s">
        <v>184</v>
      </c>
      <c r="C28" s="20" t="s">
        <v>35</v>
      </c>
      <c r="D28" s="20" t="s">
        <v>167</v>
      </c>
      <c r="E28" s="26" t="s">
        <v>192</v>
      </c>
      <c r="F28" s="20" t="s">
        <v>186</v>
      </c>
      <c r="G28" s="17">
        <v>46246.0</v>
      </c>
      <c r="H28" s="17"/>
      <c r="I28" s="28"/>
      <c r="J28" s="29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>
      <c r="A29" s="20" t="s">
        <v>193</v>
      </c>
      <c r="B29" s="20" t="s">
        <v>194</v>
      </c>
      <c r="C29" s="20" t="s">
        <v>35</v>
      </c>
      <c r="D29" s="20" t="s">
        <v>167</v>
      </c>
      <c r="E29" s="26" t="s">
        <v>195</v>
      </c>
      <c r="F29" s="20" t="s">
        <v>196</v>
      </c>
      <c r="G29" s="17">
        <v>46246.0</v>
      </c>
      <c r="H29" s="17"/>
      <c r="I29" s="28"/>
      <c r="J29" s="29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>
      <c r="A30" s="20" t="s">
        <v>197</v>
      </c>
      <c r="B30" s="20" t="s">
        <v>194</v>
      </c>
      <c r="C30" s="20" t="s">
        <v>35</v>
      </c>
      <c r="D30" s="20" t="s">
        <v>167</v>
      </c>
      <c r="E30" s="26" t="s">
        <v>200</v>
      </c>
      <c r="F30" s="20" t="s">
        <v>196</v>
      </c>
      <c r="G30" s="17">
        <v>46246.0</v>
      </c>
      <c r="H30" s="17"/>
      <c r="I30" s="28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>
      <c r="A31" s="20" t="s">
        <v>201</v>
      </c>
      <c r="B31" s="20" t="s">
        <v>194</v>
      </c>
      <c r="C31" s="20" t="s">
        <v>35</v>
      </c>
      <c r="D31" s="20" t="s">
        <v>167</v>
      </c>
      <c r="E31" s="26" t="s">
        <v>202</v>
      </c>
      <c r="F31" s="20" t="s">
        <v>196</v>
      </c>
      <c r="G31" s="17">
        <v>46246.0</v>
      </c>
      <c r="H31" s="17"/>
      <c r="I31" s="28"/>
      <c r="J31" s="29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>
      <c r="A32" s="20" t="s">
        <v>203</v>
      </c>
      <c r="B32" s="20" t="s">
        <v>204</v>
      </c>
      <c r="C32" s="20" t="s">
        <v>35</v>
      </c>
      <c r="D32" s="20" t="s">
        <v>205</v>
      </c>
      <c r="E32" s="26" t="s">
        <v>206</v>
      </c>
      <c r="F32" s="20" t="s">
        <v>92</v>
      </c>
      <c r="G32" s="17">
        <v>46246.0</v>
      </c>
      <c r="H32" s="17"/>
      <c r="I32" s="28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>
      <c r="A33" s="20" t="s">
        <v>209</v>
      </c>
      <c r="B33" s="20" t="s">
        <v>204</v>
      </c>
      <c r="C33" s="20" t="s">
        <v>35</v>
      </c>
      <c r="D33" s="20" t="s">
        <v>205</v>
      </c>
      <c r="E33" s="26" t="s">
        <v>210</v>
      </c>
      <c r="F33" s="20" t="s">
        <v>92</v>
      </c>
      <c r="G33" s="17">
        <v>46246.0</v>
      </c>
      <c r="H33" s="17"/>
      <c r="I33" s="28"/>
      <c r="J33" s="2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>
      <c r="A34" s="20" t="s">
        <v>212</v>
      </c>
      <c r="B34" s="20" t="s">
        <v>204</v>
      </c>
      <c r="C34" s="20" t="s">
        <v>35</v>
      </c>
      <c r="D34" s="20" t="s">
        <v>205</v>
      </c>
      <c r="E34" s="26" t="s">
        <v>213</v>
      </c>
      <c r="F34" s="20" t="s">
        <v>92</v>
      </c>
      <c r="G34" s="17">
        <v>46246.0</v>
      </c>
      <c r="H34" s="17"/>
      <c r="I34" s="28"/>
      <c r="J34" s="29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>
      <c r="A35" s="20" t="s">
        <v>214</v>
      </c>
      <c r="B35" s="20" t="s">
        <v>215</v>
      </c>
      <c r="C35" s="20" t="s">
        <v>35</v>
      </c>
      <c r="D35" s="20" t="s">
        <v>205</v>
      </c>
      <c r="E35" s="26" t="s">
        <v>216</v>
      </c>
      <c r="F35" s="20" t="s">
        <v>92</v>
      </c>
      <c r="G35" s="17">
        <v>46246.0</v>
      </c>
      <c r="H35" s="17"/>
      <c r="I35" s="28"/>
      <c r="J35" s="29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>
      <c r="A36" s="20" t="s">
        <v>217</v>
      </c>
      <c r="B36" s="20" t="s">
        <v>215</v>
      </c>
      <c r="C36" s="20" t="s">
        <v>35</v>
      </c>
      <c r="D36" s="20" t="s">
        <v>205</v>
      </c>
      <c r="E36" s="26" t="s">
        <v>218</v>
      </c>
      <c r="F36" s="20" t="s">
        <v>92</v>
      </c>
      <c r="G36" s="17">
        <v>46246.0</v>
      </c>
      <c r="H36" s="17"/>
      <c r="I36" s="28"/>
      <c r="J36" s="29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>
      <c r="A37" s="20" t="s">
        <v>221</v>
      </c>
      <c r="B37" s="20" t="s">
        <v>215</v>
      </c>
      <c r="C37" s="20" t="s">
        <v>35</v>
      </c>
      <c r="D37" s="20" t="s">
        <v>205</v>
      </c>
      <c r="E37" s="26" t="s">
        <v>222</v>
      </c>
      <c r="F37" s="20" t="s">
        <v>92</v>
      </c>
      <c r="G37" s="17">
        <v>46246.0</v>
      </c>
      <c r="H37" s="17"/>
      <c r="I37" s="28"/>
      <c r="J37" s="29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>
      <c r="A38" s="20" t="s">
        <v>224</v>
      </c>
      <c r="B38" s="20" t="s">
        <v>225</v>
      </c>
      <c r="C38" s="20" t="s">
        <v>35</v>
      </c>
      <c r="D38" s="20" t="s">
        <v>205</v>
      </c>
      <c r="E38" s="26" t="s">
        <v>226</v>
      </c>
      <c r="F38" s="20" t="s">
        <v>92</v>
      </c>
      <c r="G38" s="17">
        <v>46246.0</v>
      </c>
      <c r="H38" s="17"/>
      <c r="I38" s="28"/>
      <c r="J38" s="29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>
      <c r="A39" s="20" t="s">
        <v>227</v>
      </c>
      <c r="B39" s="20" t="s">
        <v>225</v>
      </c>
      <c r="C39" s="20" t="s">
        <v>35</v>
      </c>
      <c r="D39" s="20" t="s">
        <v>205</v>
      </c>
      <c r="E39" s="26" t="s">
        <v>228</v>
      </c>
      <c r="F39" s="20" t="s">
        <v>92</v>
      </c>
      <c r="G39" s="17">
        <v>46246.0</v>
      </c>
      <c r="H39" s="17"/>
      <c r="I39" s="28"/>
      <c r="J39" s="29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>
      <c r="A40" s="20" t="s">
        <v>229</v>
      </c>
      <c r="B40" s="20" t="s">
        <v>225</v>
      </c>
      <c r="C40" s="20" t="s">
        <v>35</v>
      </c>
      <c r="D40" s="20" t="s">
        <v>205</v>
      </c>
      <c r="E40" s="26" t="s">
        <v>230</v>
      </c>
      <c r="F40" s="20" t="s">
        <v>92</v>
      </c>
      <c r="G40" s="17">
        <v>46246.0</v>
      </c>
      <c r="H40" s="17"/>
      <c r="I40" s="28"/>
      <c r="J40" s="29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>
      <c r="A41" s="20" t="s">
        <v>232</v>
      </c>
      <c r="B41" s="20" t="s">
        <v>233</v>
      </c>
      <c r="C41" s="20" t="s">
        <v>35</v>
      </c>
      <c r="D41" s="20" t="s">
        <v>205</v>
      </c>
      <c r="E41" s="26" t="s">
        <v>234</v>
      </c>
      <c r="F41" s="20" t="s">
        <v>92</v>
      </c>
      <c r="G41" s="17">
        <v>46246.0</v>
      </c>
      <c r="H41" s="17"/>
      <c r="I41" s="28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>
      <c r="A42" s="20" t="s">
        <v>235</v>
      </c>
      <c r="B42" s="20" t="s">
        <v>233</v>
      </c>
      <c r="C42" s="20" t="s">
        <v>35</v>
      </c>
      <c r="D42" s="20" t="s">
        <v>205</v>
      </c>
      <c r="E42" s="26" t="s">
        <v>236</v>
      </c>
      <c r="F42" s="20" t="s">
        <v>92</v>
      </c>
      <c r="G42" s="17">
        <v>46246.0</v>
      </c>
      <c r="H42" s="17"/>
      <c r="I42" s="28"/>
      <c r="J42" s="29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>
      <c r="A43" s="20" t="s">
        <v>237</v>
      </c>
      <c r="B43" s="20" t="s">
        <v>233</v>
      </c>
      <c r="C43" s="20" t="s">
        <v>35</v>
      </c>
      <c r="D43" s="20" t="s">
        <v>205</v>
      </c>
      <c r="E43" s="26" t="s">
        <v>238</v>
      </c>
      <c r="F43" s="20" t="s">
        <v>92</v>
      </c>
      <c r="G43" s="17">
        <v>46246.0</v>
      </c>
      <c r="H43" s="17"/>
      <c r="I43" s="28"/>
      <c r="J43" s="29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>
      <c r="A44" s="20" t="s">
        <v>240</v>
      </c>
      <c r="B44" s="20" t="s">
        <v>241</v>
      </c>
      <c r="C44" s="20" t="s">
        <v>35</v>
      </c>
      <c r="D44" s="20" t="s">
        <v>205</v>
      </c>
      <c r="E44" s="26" t="s">
        <v>242</v>
      </c>
      <c r="F44" s="20" t="s">
        <v>243</v>
      </c>
      <c r="G44" s="17">
        <v>46246.0</v>
      </c>
      <c r="H44" s="17"/>
      <c r="I44" s="28"/>
      <c r="J44" s="29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>
      <c r="A45" s="20" t="s">
        <v>244</v>
      </c>
      <c r="B45" s="20" t="s">
        <v>241</v>
      </c>
      <c r="C45" s="20" t="s">
        <v>35</v>
      </c>
      <c r="D45" s="20" t="s">
        <v>205</v>
      </c>
      <c r="E45" s="26" t="s">
        <v>246</v>
      </c>
      <c r="F45" s="20" t="s">
        <v>243</v>
      </c>
      <c r="G45" s="17">
        <v>46246.0</v>
      </c>
      <c r="H45" s="17"/>
      <c r="I45" s="28"/>
      <c r="J45" s="29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>
      <c r="A46" s="20" t="s">
        <v>248</v>
      </c>
      <c r="B46" s="20" t="s">
        <v>241</v>
      </c>
      <c r="C46" s="20" t="s">
        <v>35</v>
      </c>
      <c r="D46" s="20" t="s">
        <v>205</v>
      </c>
      <c r="E46" s="26" t="s">
        <v>249</v>
      </c>
      <c r="F46" s="20" t="s">
        <v>243</v>
      </c>
      <c r="G46" s="17">
        <v>46246.0</v>
      </c>
      <c r="H46" s="17"/>
      <c r="I46" s="28"/>
      <c r="J46" s="29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>
      <c r="A47" s="20" t="s">
        <v>250</v>
      </c>
      <c r="B47" s="20" t="s">
        <v>251</v>
      </c>
      <c r="C47" s="20" t="s">
        <v>35</v>
      </c>
      <c r="D47" s="20" t="s">
        <v>205</v>
      </c>
      <c r="E47" s="26" t="s">
        <v>252</v>
      </c>
      <c r="F47" s="20" t="s">
        <v>92</v>
      </c>
      <c r="G47" s="17">
        <v>46246.0</v>
      </c>
      <c r="H47" s="17"/>
      <c r="I47" s="28"/>
      <c r="J47" s="29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>
      <c r="A48" s="20" t="s">
        <v>253</v>
      </c>
      <c r="B48" s="20" t="s">
        <v>251</v>
      </c>
      <c r="C48" s="20" t="s">
        <v>35</v>
      </c>
      <c r="D48" s="20" t="s">
        <v>205</v>
      </c>
      <c r="E48" s="26" t="s">
        <v>254</v>
      </c>
      <c r="F48" s="20" t="s">
        <v>92</v>
      </c>
      <c r="G48" s="17">
        <v>46246.0</v>
      </c>
      <c r="H48" s="17"/>
      <c r="I48" s="28"/>
      <c r="J48" s="29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>
      <c r="A49" s="20" t="s">
        <v>255</v>
      </c>
      <c r="B49" s="20" t="s">
        <v>251</v>
      </c>
      <c r="C49" s="20" t="s">
        <v>35</v>
      </c>
      <c r="D49" s="20" t="s">
        <v>205</v>
      </c>
      <c r="E49" s="26" t="s">
        <v>256</v>
      </c>
      <c r="F49" s="20" t="s">
        <v>92</v>
      </c>
      <c r="G49" s="17">
        <v>46246.0</v>
      </c>
      <c r="H49" s="17"/>
      <c r="I49" s="28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>
      <c r="A50" s="20" t="s">
        <v>258</v>
      </c>
      <c r="B50" s="20" t="s">
        <v>259</v>
      </c>
      <c r="C50" s="20" t="s">
        <v>35</v>
      </c>
      <c r="D50" s="20" t="s">
        <v>45</v>
      </c>
      <c r="E50" s="26" t="s">
        <v>260</v>
      </c>
      <c r="F50" s="20" t="s">
        <v>261</v>
      </c>
      <c r="G50" s="17">
        <v>46252.0</v>
      </c>
      <c r="H50" s="17"/>
      <c r="I50" s="17"/>
      <c r="J50" s="26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>
      <c r="A51" s="20" t="s">
        <v>263</v>
      </c>
      <c r="B51" s="20" t="s">
        <v>259</v>
      </c>
      <c r="C51" s="20" t="s">
        <v>35</v>
      </c>
      <c r="D51" s="20" t="s">
        <v>45</v>
      </c>
      <c r="E51" s="26" t="s">
        <v>264</v>
      </c>
      <c r="F51" s="20" t="s">
        <v>261</v>
      </c>
      <c r="G51" s="17">
        <v>46252.0</v>
      </c>
      <c r="H51" s="17"/>
      <c r="I51" s="17"/>
      <c r="J51" s="26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>
      <c r="A52" s="20" t="s">
        <v>265</v>
      </c>
      <c r="B52" s="20" t="s">
        <v>259</v>
      </c>
      <c r="C52" s="20" t="s">
        <v>35</v>
      </c>
      <c r="D52" s="20" t="s">
        <v>45</v>
      </c>
      <c r="E52" s="26" t="s">
        <v>266</v>
      </c>
      <c r="F52" s="20" t="s">
        <v>261</v>
      </c>
      <c r="G52" s="17">
        <v>46252.0</v>
      </c>
      <c r="H52" s="17"/>
      <c r="I52" s="17"/>
      <c r="J52" s="26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>
      <c r="A53" s="20" t="s">
        <v>267</v>
      </c>
      <c r="B53" s="20" t="s">
        <v>268</v>
      </c>
      <c r="C53" s="20" t="s">
        <v>35</v>
      </c>
      <c r="D53" s="20" t="s">
        <v>269</v>
      </c>
      <c r="E53" s="26" t="s">
        <v>270</v>
      </c>
      <c r="F53" s="20" t="s">
        <v>271</v>
      </c>
      <c r="G53" s="17">
        <v>46252.0</v>
      </c>
      <c r="H53" s="26" t="s">
        <v>272</v>
      </c>
      <c r="I53" s="17"/>
      <c r="J53" s="26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>
      <c r="A54" s="20" t="s">
        <v>273</v>
      </c>
      <c r="B54" s="20" t="s">
        <v>268</v>
      </c>
      <c r="C54" s="20" t="s">
        <v>35</v>
      </c>
      <c r="D54" s="20" t="s">
        <v>269</v>
      </c>
      <c r="E54" s="26" t="s">
        <v>274</v>
      </c>
      <c r="F54" s="20" t="s">
        <v>271</v>
      </c>
      <c r="G54" s="17">
        <v>46252.0</v>
      </c>
      <c r="H54" s="26" t="s">
        <v>272</v>
      </c>
      <c r="I54" s="17"/>
      <c r="J54" s="26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>
      <c r="A55" s="20" t="s">
        <v>275</v>
      </c>
      <c r="B55" s="20" t="s">
        <v>268</v>
      </c>
      <c r="C55" s="20" t="s">
        <v>35</v>
      </c>
      <c r="D55" s="20" t="s">
        <v>269</v>
      </c>
      <c r="E55" s="26" t="s">
        <v>276</v>
      </c>
      <c r="F55" s="20" t="s">
        <v>271</v>
      </c>
      <c r="G55" s="17">
        <v>46252.0</v>
      </c>
      <c r="H55" s="26" t="s">
        <v>272</v>
      </c>
      <c r="I55" s="17"/>
      <c r="J55" s="26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>
      <c r="A56" s="46" t="s">
        <v>277</v>
      </c>
      <c r="B56" s="46" t="s">
        <v>278</v>
      </c>
      <c r="C56" s="20" t="s">
        <v>35</v>
      </c>
      <c r="D56" s="20" t="s">
        <v>269</v>
      </c>
      <c r="E56" s="46" t="s">
        <v>279</v>
      </c>
      <c r="F56" s="20" t="s">
        <v>271</v>
      </c>
      <c r="G56" s="17">
        <v>46246.0</v>
      </c>
      <c r="H56" s="17"/>
      <c r="I56" s="17">
        <v>46252.0</v>
      </c>
      <c r="J56" s="47" t="s">
        <v>280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>
      <c r="A57" s="46" t="s">
        <v>284</v>
      </c>
      <c r="B57" s="46" t="s">
        <v>278</v>
      </c>
      <c r="C57" s="20" t="s">
        <v>35</v>
      </c>
      <c r="D57" s="20" t="s">
        <v>269</v>
      </c>
      <c r="E57" s="46" t="s">
        <v>285</v>
      </c>
      <c r="F57" s="20" t="s">
        <v>271</v>
      </c>
      <c r="G57" s="17">
        <v>46246.0</v>
      </c>
      <c r="H57" s="17"/>
      <c r="I57" s="17">
        <v>46252.0</v>
      </c>
      <c r="J57" s="47" t="s">
        <v>280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>
      <c r="A58" s="46" t="s">
        <v>286</v>
      </c>
      <c r="B58" s="46" t="s">
        <v>278</v>
      </c>
      <c r="C58" s="20" t="s">
        <v>35</v>
      </c>
      <c r="D58" s="20" t="s">
        <v>269</v>
      </c>
      <c r="E58" s="46" t="s">
        <v>287</v>
      </c>
      <c r="F58" s="20" t="s">
        <v>271</v>
      </c>
      <c r="G58" s="17">
        <v>46246.0</v>
      </c>
      <c r="H58" s="17"/>
      <c r="I58" s="17">
        <v>46252.0</v>
      </c>
      <c r="J58" s="47" t="s">
        <v>280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>
      <c r="A59" s="46" t="s">
        <v>288</v>
      </c>
      <c r="B59" s="46" t="s">
        <v>289</v>
      </c>
      <c r="C59" s="20" t="s">
        <v>35</v>
      </c>
      <c r="D59" s="20" t="s">
        <v>269</v>
      </c>
      <c r="E59" s="46" t="s">
        <v>290</v>
      </c>
      <c r="F59" s="20" t="s">
        <v>271</v>
      </c>
      <c r="G59" s="17">
        <v>46246.0</v>
      </c>
      <c r="H59" s="17"/>
      <c r="I59" s="17">
        <v>46252.0</v>
      </c>
      <c r="J59" s="26" t="s">
        <v>291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>
      <c r="A60" s="46" t="s">
        <v>292</v>
      </c>
      <c r="B60" s="46" t="s">
        <v>289</v>
      </c>
      <c r="C60" s="20" t="s">
        <v>35</v>
      </c>
      <c r="D60" s="20" t="s">
        <v>269</v>
      </c>
      <c r="E60" s="46" t="s">
        <v>293</v>
      </c>
      <c r="F60" s="20" t="s">
        <v>271</v>
      </c>
      <c r="G60" s="17">
        <v>46246.0</v>
      </c>
      <c r="H60" s="17"/>
      <c r="I60" s="17">
        <v>46252.0</v>
      </c>
      <c r="J60" s="26" t="s">
        <v>291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>
      <c r="A61" s="46" t="s">
        <v>294</v>
      </c>
      <c r="B61" s="46" t="s">
        <v>289</v>
      </c>
      <c r="C61" s="20" t="s">
        <v>35</v>
      </c>
      <c r="D61" s="20" t="s">
        <v>269</v>
      </c>
      <c r="E61" s="46" t="s">
        <v>295</v>
      </c>
      <c r="F61" s="20" t="s">
        <v>271</v>
      </c>
      <c r="G61" s="17">
        <v>46246.0</v>
      </c>
      <c r="H61" s="17"/>
      <c r="I61" s="17">
        <v>46252.0</v>
      </c>
      <c r="J61" s="26" t="s">
        <v>291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>
      <c r="A62" s="20" t="s">
        <v>296</v>
      </c>
      <c r="B62" s="20" t="s">
        <v>297</v>
      </c>
      <c r="C62" s="20" t="s">
        <v>35</v>
      </c>
      <c r="D62" s="20" t="s">
        <v>269</v>
      </c>
      <c r="E62" s="26" t="s">
        <v>298</v>
      </c>
      <c r="F62" s="20" t="s">
        <v>271</v>
      </c>
      <c r="G62" s="17">
        <v>46246.0</v>
      </c>
      <c r="H62" s="17"/>
      <c r="I62" s="28"/>
      <c r="J62" s="29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>
      <c r="A63" s="20" t="s">
        <v>300</v>
      </c>
      <c r="B63" s="20" t="s">
        <v>297</v>
      </c>
      <c r="C63" s="20" t="s">
        <v>35</v>
      </c>
      <c r="D63" s="20" t="s">
        <v>269</v>
      </c>
      <c r="E63" s="26" t="s">
        <v>301</v>
      </c>
      <c r="F63" s="20" t="s">
        <v>271</v>
      </c>
      <c r="G63" s="17">
        <v>46246.0</v>
      </c>
      <c r="H63" s="17"/>
      <c r="I63" s="28"/>
      <c r="J63" s="29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>
      <c r="A64" s="20" t="s">
        <v>302</v>
      </c>
      <c r="B64" s="20" t="s">
        <v>297</v>
      </c>
      <c r="C64" s="20" t="s">
        <v>35</v>
      </c>
      <c r="D64" s="20" t="s">
        <v>269</v>
      </c>
      <c r="E64" s="26" t="s">
        <v>303</v>
      </c>
      <c r="F64" s="20" t="s">
        <v>271</v>
      </c>
      <c r="G64" s="17">
        <v>46246.0</v>
      </c>
      <c r="H64" s="17"/>
      <c r="I64" s="28"/>
      <c r="J64" s="29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>
      <c r="A65" s="20" t="s">
        <v>304</v>
      </c>
      <c r="B65" s="20" t="s">
        <v>305</v>
      </c>
      <c r="C65" s="20" t="s">
        <v>35</v>
      </c>
      <c r="D65" s="20" t="s">
        <v>269</v>
      </c>
      <c r="E65" s="26" t="s">
        <v>306</v>
      </c>
      <c r="F65" s="20" t="s">
        <v>307</v>
      </c>
      <c r="G65" s="17">
        <v>46246.0</v>
      </c>
      <c r="H65" s="17"/>
      <c r="I65" s="28"/>
      <c r="J65" s="29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>
      <c r="A66" s="20" t="s">
        <v>308</v>
      </c>
      <c r="B66" s="20" t="s">
        <v>305</v>
      </c>
      <c r="C66" s="20" t="s">
        <v>35</v>
      </c>
      <c r="D66" s="20" t="s">
        <v>269</v>
      </c>
      <c r="E66" s="26" t="s">
        <v>309</v>
      </c>
      <c r="F66" s="20" t="s">
        <v>271</v>
      </c>
      <c r="G66" s="17">
        <v>46246.0</v>
      </c>
      <c r="H66" s="17"/>
      <c r="I66" s="28"/>
      <c r="J66" s="29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>
      <c r="A67" s="20" t="s">
        <v>310</v>
      </c>
      <c r="B67" s="20" t="s">
        <v>305</v>
      </c>
      <c r="C67" s="20" t="s">
        <v>35</v>
      </c>
      <c r="D67" s="20" t="s">
        <v>269</v>
      </c>
      <c r="E67" s="26" t="s">
        <v>312</v>
      </c>
      <c r="F67" s="20" t="s">
        <v>271</v>
      </c>
      <c r="G67" s="17">
        <v>46246.0</v>
      </c>
      <c r="H67" s="17"/>
      <c r="I67" s="28"/>
      <c r="J67" s="29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>
      <c r="A68" s="20" t="s">
        <v>313</v>
      </c>
      <c r="B68" s="20" t="s">
        <v>314</v>
      </c>
      <c r="C68" s="20" t="s">
        <v>315</v>
      </c>
      <c r="D68" s="20" t="s">
        <v>205</v>
      </c>
      <c r="E68" s="26" t="s">
        <v>316</v>
      </c>
      <c r="F68" s="20" t="s">
        <v>92</v>
      </c>
      <c r="G68" s="17">
        <v>46246.0</v>
      </c>
      <c r="H68" s="17"/>
      <c r="I68" s="28"/>
      <c r="J68" s="29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>
      <c r="A69" s="20" t="s">
        <v>317</v>
      </c>
      <c r="B69" s="20" t="s">
        <v>314</v>
      </c>
      <c r="C69" s="20" t="s">
        <v>315</v>
      </c>
      <c r="D69" s="20" t="s">
        <v>205</v>
      </c>
      <c r="E69" s="26" t="s">
        <v>318</v>
      </c>
      <c r="F69" s="20" t="s">
        <v>92</v>
      </c>
      <c r="G69" s="17">
        <v>46246.0</v>
      </c>
      <c r="H69" s="17"/>
      <c r="I69" s="28"/>
      <c r="J69" s="29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>
      <c r="A70" s="20" t="s">
        <v>319</v>
      </c>
      <c r="B70" s="20" t="s">
        <v>314</v>
      </c>
      <c r="C70" s="20" t="s">
        <v>315</v>
      </c>
      <c r="D70" s="20" t="s">
        <v>205</v>
      </c>
      <c r="E70" s="26" t="s">
        <v>320</v>
      </c>
      <c r="F70" s="20" t="s">
        <v>92</v>
      </c>
      <c r="G70" s="17">
        <v>46246.0</v>
      </c>
      <c r="H70" s="17"/>
      <c r="I70" s="28"/>
      <c r="J70" s="29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>
      <c r="A71" s="20" t="s">
        <v>321</v>
      </c>
      <c r="B71" s="20" t="s">
        <v>314</v>
      </c>
      <c r="C71" s="20" t="s">
        <v>315</v>
      </c>
      <c r="D71" s="20" t="s">
        <v>205</v>
      </c>
      <c r="E71" s="26" t="s">
        <v>322</v>
      </c>
      <c r="F71" s="20" t="s">
        <v>92</v>
      </c>
      <c r="G71" s="17">
        <v>46246.0</v>
      </c>
      <c r="H71" s="17"/>
      <c r="I71" s="28"/>
      <c r="J71" s="29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>
      <c r="A72" s="20" t="s">
        <v>324</v>
      </c>
      <c r="B72" s="20" t="s">
        <v>325</v>
      </c>
      <c r="C72" s="20" t="s">
        <v>315</v>
      </c>
      <c r="D72" s="20" t="s">
        <v>205</v>
      </c>
      <c r="E72" s="26" t="s">
        <v>326</v>
      </c>
      <c r="F72" s="20" t="s">
        <v>271</v>
      </c>
      <c r="G72" s="17">
        <v>46246.0</v>
      </c>
      <c r="H72" s="17"/>
      <c r="I72" s="28"/>
      <c r="J72" s="29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>
      <c r="A73" s="20" t="s">
        <v>327</v>
      </c>
      <c r="B73" s="20" t="s">
        <v>325</v>
      </c>
      <c r="C73" s="20" t="s">
        <v>315</v>
      </c>
      <c r="D73" s="20" t="s">
        <v>205</v>
      </c>
      <c r="E73" s="26" t="s">
        <v>328</v>
      </c>
      <c r="F73" s="20" t="s">
        <v>92</v>
      </c>
      <c r="G73" s="17">
        <v>46246.0</v>
      </c>
      <c r="H73" s="17"/>
      <c r="I73" s="28"/>
      <c r="J73" s="29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>
      <c r="A74" s="20" t="s">
        <v>329</v>
      </c>
      <c r="B74" s="20" t="s">
        <v>325</v>
      </c>
      <c r="C74" s="20" t="s">
        <v>315</v>
      </c>
      <c r="D74" s="20" t="s">
        <v>205</v>
      </c>
      <c r="E74" s="26" t="s">
        <v>330</v>
      </c>
      <c r="F74" s="20" t="s">
        <v>92</v>
      </c>
      <c r="G74" s="17">
        <v>46246.0</v>
      </c>
      <c r="H74" s="17"/>
      <c r="I74" s="28"/>
      <c r="J74" s="29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>
      <c r="A75" s="20" t="s">
        <v>331</v>
      </c>
      <c r="B75" s="20" t="s">
        <v>325</v>
      </c>
      <c r="C75" s="20" t="s">
        <v>315</v>
      </c>
      <c r="D75" s="20" t="s">
        <v>205</v>
      </c>
      <c r="E75" s="26" t="s">
        <v>332</v>
      </c>
      <c r="F75" s="20" t="s">
        <v>271</v>
      </c>
      <c r="G75" s="17">
        <v>46246.0</v>
      </c>
      <c r="H75" s="17"/>
      <c r="I75" s="28"/>
      <c r="J75" s="29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>
      <c r="A76" s="20" t="s">
        <v>335</v>
      </c>
      <c r="B76" s="20" t="s">
        <v>336</v>
      </c>
      <c r="C76" s="20" t="s">
        <v>315</v>
      </c>
      <c r="D76" s="20" t="s">
        <v>205</v>
      </c>
      <c r="E76" s="26" t="s">
        <v>337</v>
      </c>
      <c r="F76" s="20" t="s">
        <v>92</v>
      </c>
      <c r="G76" s="17">
        <v>46246.0</v>
      </c>
      <c r="H76" s="17"/>
      <c r="I76" s="28"/>
      <c r="J76" s="29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>
      <c r="A77" s="20" t="s">
        <v>338</v>
      </c>
      <c r="B77" s="20" t="s">
        <v>336</v>
      </c>
      <c r="C77" s="20" t="s">
        <v>315</v>
      </c>
      <c r="D77" s="20" t="s">
        <v>205</v>
      </c>
      <c r="E77" s="26" t="s">
        <v>339</v>
      </c>
      <c r="F77" s="20" t="s">
        <v>92</v>
      </c>
      <c r="G77" s="17">
        <v>46246.0</v>
      </c>
      <c r="H77" s="17"/>
      <c r="I77" s="28"/>
      <c r="J77" s="29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>
      <c r="A78" s="20" t="s">
        <v>340</v>
      </c>
      <c r="B78" s="20" t="s">
        <v>336</v>
      </c>
      <c r="C78" s="20" t="s">
        <v>315</v>
      </c>
      <c r="D78" s="20" t="s">
        <v>205</v>
      </c>
      <c r="E78" s="26" t="s">
        <v>341</v>
      </c>
      <c r="F78" s="20" t="s">
        <v>261</v>
      </c>
      <c r="G78" s="17">
        <v>46246.0</v>
      </c>
      <c r="H78" s="17"/>
      <c r="I78" s="28"/>
      <c r="J78" s="29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>
      <c r="A79" s="20" t="s">
        <v>342</v>
      </c>
      <c r="B79" s="20" t="s">
        <v>336</v>
      </c>
      <c r="C79" s="20" t="s">
        <v>315</v>
      </c>
      <c r="D79" s="20" t="s">
        <v>205</v>
      </c>
      <c r="E79" s="26" t="s">
        <v>343</v>
      </c>
      <c r="F79" s="20" t="s">
        <v>92</v>
      </c>
      <c r="G79" s="17">
        <v>46246.0</v>
      </c>
      <c r="H79" s="17"/>
      <c r="I79" s="28"/>
      <c r="J79" s="29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>
      <c r="A80" s="20" t="s">
        <v>344</v>
      </c>
      <c r="B80" s="20" t="s">
        <v>345</v>
      </c>
      <c r="C80" s="20" t="s">
        <v>315</v>
      </c>
      <c r="D80" s="20" t="s">
        <v>205</v>
      </c>
      <c r="E80" s="26" t="s">
        <v>346</v>
      </c>
      <c r="F80" s="20" t="s">
        <v>169</v>
      </c>
      <c r="G80" s="17">
        <v>46246.0</v>
      </c>
      <c r="H80" s="26" t="s">
        <v>348</v>
      </c>
      <c r="I80" s="28"/>
      <c r="J80" s="29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>
      <c r="A81" s="20" t="s">
        <v>349</v>
      </c>
      <c r="B81" s="20" t="s">
        <v>345</v>
      </c>
      <c r="C81" s="20" t="s">
        <v>315</v>
      </c>
      <c r="D81" s="20" t="s">
        <v>205</v>
      </c>
      <c r="E81" s="26" t="s">
        <v>350</v>
      </c>
      <c r="F81" s="20" t="s">
        <v>92</v>
      </c>
      <c r="G81" s="17">
        <v>46246.0</v>
      </c>
      <c r="H81" s="17"/>
      <c r="I81" s="28"/>
      <c r="J81" s="29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>
      <c r="A82" s="20" t="s">
        <v>351</v>
      </c>
      <c r="B82" s="20" t="s">
        <v>345</v>
      </c>
      <c r="C82" s="20" t="s">
        <v>315</v>
      </c>
      <c r="D82" s="20" t="s">
        <v>205</v>
      </c>
      <c r="E82" s="26" t="s">
        <v>352</v>
      </c>
      <c r="F82" s="20" t="s">
        <v>92</v>
      </c>
      <c r="G82" s="17">
        <v>46246.0</v>
      </c>
      <c r="H82" s="17"/>
      <c r="I82" s="28"/>
      <c r="J82" s="29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>
      <c r="A83" s="20" t="s">
        <v>353</v>
      </c>
      <c r="B83" s="20" t="s">
        <v>345</v>
      </c>
      <c r="C83" s="20" t="s">
        <v>315</v>
      </c>
      <c r="D83" s="20" t="s">
        <v>205</v>
      </c>
      <c r="E83" s="26" t="s">
        <v>354</v>
      </c>
      <c r="F83" s="20" t="s">
        <v>355</v>
      </c>
      <c r="G83" s="17">
        <v>46246.0</v>
      </c>
      <c r="H83" s="26" t="s">
        <v>356</v>
      </c>
      <c r="I83" s="28"/>
      <c r="J83" s="29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>
      <c r="A84" s="20" t="s">
        <v>357</v>
      </c>
      <c r="B84" s="20" t="s">
        <v>358</v>
      </c>
      <c r="C84" s="20" t="s">
        <v>315</v>
      </c>
      <c r="D84" s="20" t="s">
        <v>205</v>
      </c>
      <c r="E84" s="26" t="s">
        <v>359</v>
      </c>
      <c r="F84" s="20" t="s">
        <v>271</v>
      </c>
      <c r="G84" s="17">
        <v>46246.0</v>
      </c>
      <c r="H84" s="17"/>
      <c r="I84" s="28"/>
      <c r="J84" s="29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>
      <c r="A85" s="20" t="s">
        <v>362</v>
      </c>
      <c r="B85" s="20" t="s">
        <v>358</v>
      </c>
      <c r="C85" s="20" t="s">
        <v>315</v>
      </c>
      <c r="D85" s="20" t="s">
        <v>205</v>
      </c>
      <c r="E85" s="26" t="s">
        <v>363</v>
      </c>
      <c r="F85" s="20" t="s">
        <v>92</v>
      </c>
      <c r="G85" s="17">
        <v>46246.0</v>
      </c>
      <c r="H85" s="17"/>
      <c r="I85" s="28"/>
      <c r="J85" s="29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>
      <c r="A86" s="20" t="s">
        <v>364</v>
      </c>
      <c r="B86" s="20" t="s">
        <v>358</v>
      </c>
      <c r="C86" s="20" t="s">
        <v>315</v>
      </c>
      <c r="D86" s="20" t="s">
        <v>205</v>
      </c>
      <c r="E86" s="26" t="s">
        <v>365</v>
      </c>
      <c r="F86" s="20" t="s">
        <v>366</v>
      </c>
      <c r="G86" s="17">
        <v>46246.0</v>
      </c>
      <c r="H86" s="26" t="s">
        <v>367</v>
      </c>
      <c r="I86" s="28"/>
      <c r="J86" s="29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>
      <c r="A87" s="20" t="s">
        <v>369</v>
      </c>
      <c r="B87" s="20" t="s">
        <v>358</v>
      </c>
      <c r="C87" s="20" t="s">
        <v>315</v>
      </c>
      <c r="D87" s="20" t="s">
        <v>205</v>
      </c>
      <c r="E87" s="26" t="s">
        <v>370</v>
      </c>
      <c r="F87" s="20" t="s">
        <v>92</v>
      </c>
      <c r="G87" s="17">
        <v>46246.0</v>
      </c>
      <c r="H87" s="17"/>
      <c r="I87" s="28"/>
      <c r="J87" s="29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>
      <c r="A88" s="20" t="s">
        <v>371</v>
      </c>
      <c r="B88" s="20" t="s">
        <v>372</v>
      </c>
      <c r="C88" s="20" t="s">
        <v>315</v>
      </c>
      <c r="D88" s="20" t="s">
        <v>269</v>
      </c>
      <c r="E88" s="26" t="s">
        <v>373</v>
      </c>
      <c r="F88" s="20" t="s">
        <v>271</v>
      </c>
      <c r="G88" s="17">
        <v>46246.0</v>
      </c>
      <c r="H88" s="17"/>
      <c r="I88" s="28"/>
      <c r="J88" s="29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>
      <c r="A89" s="20" t="s">
        <v>375</v>
      </c>
      <c r="B89" s="20" t="s">
        <v>372</v>
      </c>
      <c r="C89" s="20" t="s">
        <v>315</v>
      </c>
      <c r="D89" s="20" t="s">
        <v>269</v>
      </c>
      <c r="E89" s="26" t="s">
        <v>377</v>
      </c>
      <c r="F89" s="20" t="s">
        <v>271</v>
      </c>
      <c r="G89" s="17">
        <v>46246.0</v>
      </c>
      <c r="H89" s="17"/>
      <c r="I89" s="28"/>
      <c r="J89" s="29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>
      <c r="A90" s="20" t="s">
        <v>378</v>
      </c>
      <c r="B90" s="20" t="s">
        <v>372</v>
      </c>
      <c r="C90" s="20" t="s">
        <v>315</v>
      </c>
      <c r="D90" s="20" t="s">
        <v>269</v>
      </c>
      <c r="E90" s="26" t="s">
        <v>379</v>
      </c>
      <c r="F90" s="20" t="s">
        <v>380</v>
      </c>
      <c r="G90" s="17">
        <v>46246.0</v>
      </c>
      <c r="H90" s="17"/>
      <c r="I90" s="28"/>
      <c r="J90" s="29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>
      <c r="A91" s="20" t="s">
        <v>381</v>
      </c>
      <c r="B91" s="20" t="s">
        <v>372</v>
      </c>
      <c r="C91" s="20" t="s">
        <v>315</v>
      </c>
      <c r="D91" s="20" t="s">
        <v>269</v>
      </c>
      <c r="E91" s="26" t="s">
        <v>382</v>
      </c>
      <c r="F91" s="20" t="s">
        <v>380</v>
      </c>
      <c r="G91" s="17">
        <v>46246.0</v>
      </c>
      <c r="H91" s="17"/>
      <c r="I91" s="28"/>
      <c r="J91" s="29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>
      <c r="A92" s="20" t="s">
        <v>383</v>
      </c>
      <c r="B92" s="49" t="s">
        <v>384</v>
      </c>
      <c r="C92" s="20" t="s">
        <v>315</v>
      </c>
      <c r="D92" s="20" t="s">
        <v>269</v>
      </c>
      <c r="E92" s="49" t="s">
        <v>385</v>
      </c>
      <c r="F92" s="20" t="s">
        <v>271</v>
      </c>
      <c r="G92" s="17">
        <v>46246.0</v>
      </c>
      <c r="H92" s="17"/>
      <c r="I92" s="17">
        <v>46253.0</v>
      </c>
      <c r="J92" s="39" t="s">
        <v>386</v>
      </c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>
      <c r="A93" s="49" t="s">
        <v>388</v>
      </c>
      <c r="B93" s="49" t="s">
        <v>384</v>
      </c>
      <c r="C93" s="20" t="s">
        <v>315</v>
      </c>
      <c r="D93" s="20" t="s">
        <v>269</v>
      </c>
      <c r="E93" s="49" t="s">
        <v>389</v>
      </c>
      <c r="F93" s="20" t="s">
        <v>271</v>
      </c>
      <c r="G93" s="17">
        <v>46246.0</v>
      </c>
      <c r="H93" s="17"/>
      <c r="I93" s="17">
        <v>46253.0</v>
      </c>
      <c r="J93" s="39" t="s">
        <v>386</v>
      </c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>
      <c r="A94" s="49" t="s">
        <v>390</v>
      </c>
      <c r="B94" s="49" t="s">
        <v>384</v>
      </c>
      <c r="C94" s="20" t="s">
        <v>315</v>
      </c>
      <c r="D94" s="20" t="s">
        <v>269</v>
      </c>
      <c r="E94" s="49" t="s">
        <v>391</v>
      </c>
      <c r="F94" s="20" t="s">
        <v>271</v>
      </c>
      <c r="G94" s="17">
        <v>46246.0</v>
      </c>
      <c r="H94" s="17"/>
      <c r="I94" s="17">
        <v>46253.0</v>
      </c>
      <c r="J94" s="39" t="s">
        <v>386</v>
      </c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>
      <c r="A95" s="49" t="s">
        <v>392</v>
      </c>
      <c r="B95" s="49" t="s">
        <v>384</v>
      </c>
      <c r="C95" s="20" t="s">
        <v>315</v>
      </c>
      <c r="D95" s="20" t="s">
        <v>269</v>
      </c>
      <c r="E95" s="49" t="s">
        <v>393</v>
      </c>
      <c r="F95" s="20" t="s">
        <v>271</v>
      </c>
      <c r="G95" s="17">
        <v>46246.0</v>
      </c>
      <c r="H95" s="17"/>
      <c r="I95" s="17">
        <v>46253.0</v>
      </c>
      <c r="J95" s="39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>
      <c r="A96" s="20" t="s">
        <v>394</v>
      </c>
      <c r="B96" s="20" t="s">
        <v>395</v>
      </c>
      <c r="C96" s="20" t="s">
        <v>315</v>
      </c>
      <c r="D96" s="20" t="s">
        <v>269</v>
      </c>
      <c r="E96" s="26" t="s">
        <v>396</v>
      </c>
      <c r="F96" s="20" t="s">
        <v>92</v>
      </c>
      <c r="G96" s="17">
        <v>46253.0</v>
      </c>
      <c r="H96" s="17"/>
      <c r="I96" s="28"/>
      <c r="J96" s="29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>
      <c r="A97" s="20" t="s">
        <v>397</v>
      </c>
      <c r="B97" s="20" t="s">
        <v>395</v>
      </c>
      <c r="C97" s="20" t="s">
        <v>315</v>
      </c>
      <c r="D97" s="20" t="s">
        <v>269</v>
      </c>
      <c r="E97" s="26" t="s">
        <v>398</v>
      </c>
      <c r="F97" s="20" t="s">
        <v>92</v>
      </c>
      <c r="G97" s="17">
        <v>46253.0</v>
      </c>
      <c r="H97" s="17"/>
      <c r="I97" s="28"/>
      <c r="J97" s="29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>
      <c r="A98" s="20" t="s">
        <v>400</v>
      </c>
      <c r="B98" s="20" t="s">
        <v>395</v>
      </c>
      <c r="C98" s="20" t="s">
        <v>315</v>
      </c>
      <c r="D98" s="20" t="s">
        <v>269</v>
      </c>
      <c r="E98" s="26" t="s">
        <v>401</v>
      </c>
      <c r="F98" s="20" t="s">
        <v>92</v>
      </c>
      <c r="G98" s="17">
        <v>46253.0</v>
      </c>
      <c r="H98" s="17"/>
      <c r="I98" s="28"/>
      <c r="J98" s="29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>
      <c r="A99" s="20" t="s">
        <v>402</v>
      </c>
      <c r="B99" s="20" t="s">
        <v>395</v>
      </c>
      <c r="C99" s="20" t="s">
        <v>315</v>
      </c>
      <c r="D99" s="20" t="s">
        <v>269</v>
      </c>
      <c r="E99" s="26" t="s">
        <v>403</v>
      </c>
      <c r="F99" s="20" t="s">
        <v>92</v>
      </c>
      <c r="G99" s="17">
        <v>46253.0</v>
      </c>
      <c r="H99" s="17"/>
      <c r="I99" s="28"/>
      <c r="J99" s="29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>
      <c r="A100" s="50"/>
      <c r="B100" s="50"/>
      <c r="C100" s="50"/>
      <c r="D100" s="50"/>
      <c r="E100" s="29"/>
      <c r="F100" s="50"/>
      <c r="G100" s="28"/>
      <c r="H100" s="28"/>
      <c r="I100" s="28"/>
      <c r="J100" s="29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>
      <c r="A101" s="50"/>
      <c r="B101" s="50"/>
      <c r="C101" s="50"/>
      <c r="D101" s="50"/>
      <c r="E101" s="29"/>
      <c r="F101" s="50"/>
      <c r="G101" s="28"/>
      <c r="H101" s="28"/>
      <c r="I101" s="28"/>
      <c r="J101" s="29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>
      <c r="A102" s="50"/>
      <c r="B102" s="50"/>
      <c r="C102" s="50"/>
      <c r="D102" s="50"/>
      <c r="E102" s="29"/>
      <c r="F102" s="50"/>
      <c r="G102" s="28"/>
      <c r="H102" s="28"/>
      <c r="I102" s="28"/>
      <c r="J102" s="29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>
      <c r="A103" s="50"/>
      <c r="B103" s="50"/>
      <c r="C103" s="50"/>
      <c r="D103" s="50"/>
      <c r="E103" s="29"/>
      <c r="F103" s="50"/>
      <c r="G103" s="28"/>
      <c r="H103" s="28"/>
      <c r="I103" s="28"/>
      <c r="J103" s="29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>
      <c r="A104" s="50"/>
      <c r="B104" s="50"/>
      <c r="C104" s="50"/>
      <c r="D104" s="50"/>
      <c r="E104" s="29"/>
      <c r="F104" s="50"/>
      <c r="G104" s="28"/>
      <c r="H104" s="28"/>
      <c r="I104" s="28"/>
      <c r="J104" s="29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>
      <c r="A105" s="50"/>
      <c r="B105" s="50"/>
      <c r="C105" s="50"/>
      <c r="D105" s="50"/>
      <c r="E105" s="29"/>
      <c r="F105" s="50"/>
      <c r="G105" s="28"/>
      <c r="H105" s="28"/>
      <c r="I105" s="28"/>
      <c r="J105" s="29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>
      <c r="A106" s="50"/>
      <c r="B106" s="50"/>
      <c r="C106" s="50"/>
      <c r="D106" s="50"/>
      <c r="E106" s="29"/>
      <c r="F106" s="50"/>
      <c r="G106" s="28"/>
      <c r="H106" s="28"/>
      <c r="I106" s="28"/>
      <c r="J106" s="29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>
      <c r="A107" s="50"/>
      <c r="B107" s="50"/>
      <c r="C107" s="50"/>
      <c r="D107" s="50"/>
      <c r="E107" s="29"/>
      <c r="F107" s="50"/>
      <c r="G107" s="28"/>
      <c r="H107" s="28"/>
      <c r="I107" s="28"/>
      <c r="J107" s="29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>
      <c r="A108" s="50"/>
      <c r="B108" s="50"/>
      <c r="C108" s="50"/>
      <c r="D108" s="50"/>
      <c r="E108" s="29"/>
      <c r="F108" s="50"/>
      <c r="G108" s="28"/>
      <c r="H108" s="28"/>
      <c r="I108" s="28"/>
      <c r="J108" s="29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>
      <c r="A109" s="50"/>
      <c r="B109" s="50"/>
      <c r="C109" s="50"/>
      <c r="D109" s="50"/>
      <c r="E109" s="29"/>
      <c r="F109" s="50"/>
      <c r="G109" s="28"/>
      <c r="H109" s="28"/>
      <c r="I109" s="28"/>
      <c r="J109" s="29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>
      <c r="A110" s="50"/>
      <c r="B110" s="50"/>
      <c r="C110" s="50"/>
      <c r="D110" s="50"/>
      <c r="E110" s="29"/>
      <c r="F110" s="50"/>
      <c r="G110" s="28"/>
      <c r="H110" s="28"/>
      <c r="I110" s="28"/>
      <c r="J110" s="29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>
      <c r="A111" s="50"/>
      <c r="B111" s="50"/>
      <c r="C111" s="50"/>
      <c r="D111" s="50"/>
      <c r="E111" s="29"/>
      <c r="F111" s="50"/>
      <c r="G111" s="28"/>
      <c r="H111" s="28"/>
      <c r="I111" s="28"/>
      <c r="J111" s="29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>
      <c r="A112" s="50"/>
      <c r="B112" s="50"/>
      <c r="C112" s="50"/>
      <c r="D112" s="50"/>
      <c r="E112" s="29"/>
      <c r="F112" s="50"/>
      <c r="G112" s="28"/>
      <c r="H112" s="28"/>
      <c r="I112" s="28"/>
      <c r="J112" s="29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>
      <c r="A113" s="50"/>
      <c r="B113" s="50"/>
      <c r="C113" s="50"/>
      <c r="D113" s="50"/>
      <c r="E113" s="29"/>
      <c r="F113" s="50"/>
      <c r="G113" s="28"/>
      <c r="H113" s="28"/>
      <c r="I113" s="28"/>
      <c r="J113" s="29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>
      <c r="A114" s="50"/>
      <c r="B114" s="50"/>
      <c r="C114" s="50"/>
      <c r="D114" s="50"/>
      <c r="E114" s="29"/>
      <c r="F114" s="50"/>
      <c r="G114" s="28"/>
      <c r="H114" s="28"/>
      <c r="I114" s="28"/>
      <c r="J114" s="29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>
      <c r="A115" s="50"/>
      <c r="B115" s="50"/>
      <c r="C115" s="50"/>
      <c r="D115" s="50"/>
      <c r="E115" s="29"/>
      <c r="F115" s="50"/>
      <c r="G115" s="28"/>
      <c r="H115" s="28"/>
      <c r="I115" s="28"/>
      <c r="J115" s="29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>
      <c r="A116" s="50"/>
      <c r="B116" s="50"/>
      <c r="C116" s="50"/>
      <c r="D116" s="50"/>
      <c r="E116" s="29"/>
      <c r="F116" s="50"/>
      <c r="G116" s="28"/>
      <c r="H116" s="28"/>
      <c r="I116" s="28"/>
      <c r="J116" s="29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>
      <c r="A117" s="50"/>
      <c r="B117" s="50"/>
      <c r="C117" s="50"/>
      <c r="D117" s="50"/>
      <c r="E117" s="29"/>
      <c r="F117" s="50"/>
      <c r="G117" s="28"/>
      <c r="H117" s="28"/>
      <c r="I117" s="28"/>
      <c r="J117" s="29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>
      <c r="A118" s="50"/>
      <c r="B118" s="50"/>
      <c r="C118" s="50"/>
      <c r="D118" s="50"/>
      <c r="E118" s="29"/>
      <c r="F118" s="50"/>
      <c r="G118" s="28"/>
      <c r="H118" s="28"/>
      <c r="I118" s="28"/>
      <c r="J118" s="29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>
      <c r="A119" s="50"/>
      <c r="B119" s="50"/>
      <c r="C119" s="50"/>
      <c r="D119" s="50"/>
      <c r="E119" s="29"/>
      <c r="F119" s="50"/>
      <c r="G119" s="28"/>
      <c r="H119" s="28"/>
      <c r="I119" s="28"/>
      <c r="J119" s="29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>
      <c r="A120" s="50"/>
      <c r="B120" s="50"/>
      <c r="C120" s="50"/>
      <c r="D120" s="50"/>
      <c r="E120" s="29"/>
      <c r="F120" s="50"/>
      <c r="G120" s="28"/>
      <c r="H120" s="28"/>
      <c r="I120" s="28"/>
      <c r="J120" s="29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>
      <c r="A121" s="50"/>
      <c r="B121" s="50"/>
      <c r="C121" s="50"/>
      <c r="D121" s="50"/>
      <c r="E121" s="29"/>
      <c r="F121" s="50"/>
      <c r="G121" s="28"/>
      <c r="H121" s="28"/>
      <c r="I121" s="28"/>
      <c r="J121" s="29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>
      <c r="A122" s="50"/>
      <c r="B122" s="50"/>
      <c r="C122" s="50"/>
      <c r="D122" s="50"/>
      <c r="E122" s="29"/>
      <c r="F122" s="50"/>
      <c r="G122" s="28"/>
      <c r="H122" s="28"/>
      <c r="I122" s="28"/>
      <c r="J122" s="29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>
      <c r="A123" s="50"/>
      <c r="B123" s="50"/>
      <c r="C123" s="50"/>
      <c r="D123" s="50"/>
      <c r="E123" s="29"/>
      <c r="F123" s="50"/>
      <c r="G123" s="28"/>
      <c r="H123" s="28"/>
      <c r="I123" s="28"/>
      <c r="J123" s="29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>
      <c r="A124" s="50"/>
      <c r="B124" s="50"/>
      <c r="C124" s="50"/>
      <c r="D124" s="50"/>
      <c r="E124" s="29"/>
      <c r="F124" s="50"/>
      <c r="G124" s="28"/>
      <c r="H124" s="28"/>
      <c r="I124" s="28"/>
      <c r="J124" s="29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>
      <c r="A125" s="50"/>
      <c r="B125" s="50"/>
      <c r="C125" s="50"/>
      <c r="D125" s="50"/>
      <c r="E125" s="29"/>
      <c r="F125" s="50"/>
      <c r="G125" s="28"/>
      <c r="H125" s="28"/>
      <c r="I125" s="28"/>
      <c r="J125" s="29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>
      <c r="A126" s="50"/>
      <c r="B126" s="50"/>
      <c r="C126" s="50"/>
      <c r="D126" s="50"/>
      <c r="E126" s="29"/>
      <c r="F126" s="50"/>
      <c r="G126" s="28"/>
      <c r="H126" s="28"/>
      <c r="I126" s="28"/>
      <c r="J126" s="29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>
      <c r="A127" s="50"/>
      <c r="B127" s="50"/>
      <c r="C127" s="50"/>
      <c r="D127" s="50"/>
      <c r="E127" s="29"/>
      <c r="F127" s="50"/>
      <c r="G127" s="28"/>
      <c r="H127" s="28"/>
      <c r="I127" s="28"/>
      <c r="J127" s="29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>
      <c r="A128" s="50"/>
      <c r="B128" s="50"/>
      <c r="C128" s="50"/>
      <c r="D128" s="50"/>
      <c r="E128" s="29"/>
      <c r="F128" s="50"/>
      <c r="G128" s="28"/>
      <c r="H128" s="28"/>
      <c r="I128" s="28"/>
      <c r="J128" s="29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>
      <c r="A129" s="50"/>
      <c r="B129" s="50"/>
      <c r="C129" s="50"/>
      <c r="D129" s="50"/>
      <c r="E129" s="29"/>
      <c r="F129" s="50"/>
      <c r="G129" s="28"/>
      <c r="H129" s="28"/>
      <c r="I129" s="28"/>
      <c r="J129" s="29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>
      <c r="A130" s="50"/>
      <c r="B130" s="50"/>
      <c r="C130" s="50"/>
      <c r="D130" s="50"/>
      <c r="E130" s="29"/>
      <c r="F130" s="50"/>
      <c r="G130" s="28"/>
      <c r="H130" s="28"/>
      <c r="I130" s="28"/>
      <c r="J130" s="29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>
      <c r="A131" s="50"/>
      <c r="B131" s="50"/>
      <c r="C131" s="50"/>
      <c r="D131" s="50"/>
      <c r="E131" s="29"/>
      <c r="F131" s="50"/>
      <c r="G131" s="28"/>
      <c r="H131" s="28"/>
      <c r="I131" s="28"/>
      <c r="J131" s="29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>
      <c r="A132" s="50"/>
      <c r="B132" s="50"/>
      <c r="C132" s="50"/>
      <c r="D132" s="50"/>
      <c r="E132" s="29"/>
      <c r="F132" s="50"/>
      <c r="G132" s="28"/>
      <c r="H132" s="28"/>
      <c r="I132" s="28"/>
      <c r="J132" s="29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>
      <c r="A133" s="50"/>
      <c r="B133" s="50"/>
      <c r="C133" s="50"/>
      <c r="D133" s="50"/>
      <c r="E133" s="29"/>
      <c r="F133" s="50"/>
      <c r="G133" s="28"/>
      <c r="H133" s="28"/>
      <c r="I133" s="28"/>
      <c r="J133" s="29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>
      <c r="A134" s="50"/>
      <c r="B134" s="50"/>
      <c r="C134" s="50"/>
      <c r="D134" s="50"/>
      <c r="E134" s="29"/>
      <c r="F134" s="50"/>
      <c r="G134" s="28"/>
      <c r="H134" s="28"/>
      <c r="I134" s="28"/>
      <c r="J134" s="29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>
      <c r="A135" s="50"/>
      <c r="B135" s="50"/>
      <c r="C135" s="50"/>
      <c r="D135" s="50"/>
      <c r="E135" s="29"/>
      <c r="F135" s="50"/>
      <c r="G135" s="28"/>
      <c r="H135" s="28"/>
      <c r="I135" s="28"/>
      <c r="J135" s="29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>
      <c r="A136" s="50"/>
      <c r="B136" s="50"/>
      <c r="C136" s="50"/>
      <c r="D136" s="50"/>
      <c r="E136" s="29"/>
      <c r="F136" s="50"/>
      <c r="G136" s="28"/>
      <c r="H136" s="28"/>
      <c r="I136" s="28"/>
      <c r="J136" s="29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>
      <c r="A137" s="50"/>
      <c r="B137" s="50"/>
      <c r="C137" s="50"/>
      <c r="D137" s="50"/>
      <c r="E137" s="29"/>
      <c r="F137" s="50"/>
      <c r="G137" s="28"/>
      <c r="H137" s="28"/>
      <c r="I137" s="28"/>
      <c r="J137" s="29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>
      <c r="A138" s="50"/>
      <c r="B138" s="50"/>
      <c r="C138" s="50"/>
      <c r="D138" s="50"/>
      <c r="E138" s="29"/>
      <c r="F138" s="50"/>
      <c r="G138" s="28"/>
      <c r="H138" s="28"/>
      <c r="I138" s="28"/>
      <c r="J138" s="29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>
      <c r="A139" s="50"/>
      <c r="B139" s="50"/>
      <c r="C139" s="50"/>
      <c r="D139" s="50"/>
      <c r="E139" s="29"/>
      <c r="F139" s="50"/>
      <c r="G139" s="28"/>
      <c r="H139" s="28"/>
      <c r="I139" s="28"/>
      <c r="J139" s="29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>
      <c r="A140" s="50"/>
      <c r="B140" s="50"/>
      <c r="C140" s="50"/>
      <c r="D140" s="50"/>
      <c r="E140" s="29"/>
      <c r="F140" s="50"/>
      <c r="G140" s="28"/>
      <c r="H140" s="28"/>
      <c r="I140" s="28"/>
      <c r="J140" s="29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>
      <c r="A141" s="50"/>
      <c r="B141" s="50"/>
      <c r="C141" s="50"/>
      <c r="D141" s="50"/>
      <c r="E141" s="29"/>
      <c r="F141" s="50"/>
      <c r="G141" s="28"/>
      <c r="H141" s="28"/>
      <c r="I141" s="28"/>
      <c r="J141" s="29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>
      <c r="A142" s="50"/>
      <c r="B142" s="50"/>
      <c r="C142" s="50"/>
      <c r="D142" s="50"/>
      <c r="E142" s="29"/>
      <c r="F142" s="50"/>
      <c r="G142" s="28"/>
      <c r="H142" s="28"/>
      <c r="I142" s="28"/>
      <c r="J142" s="29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>
      <c r="A143" s="50"/>
      <c r="B143" s="50"/>
      <c r="C143" s="50"/>
      <c r="D143" s="50"/>
      <c r="E143" s="29"/>
      <c r="F143" s="50"/>
      <c r="G143" s="28"/>
      <c r="H143" s="28"/>
      <c r="I143" s="28"/>
      <c r="J143" s="29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>
      <c r="A144" s="50"/>
      <c r="B144" s="50"/>
      <c r="C144" s="50"/>
      <c r="D144" s="50"/>
      <c r="E144" s="29"/>
      <c r="F144" s="50"/>
      <c r="G144" s="28"/>
      <c r="H144" s="28"/>
      <c r="I144" s="28"/>
      <c r="J144" s="29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>
      <c r="A145" s="50"/>
      <c r="B145" s="50"/>
      <c r="C145" s="50"/>
      <c r="D145" s="50"/>
      <c r="E145" s="29"/>
      <c r="F145" s="50"/>
      <c r="G145" s="28"/>
      <c r="H145" s="28"/>
      <c r="I145" s="28"/>
      <c r="J145" s="29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>
      <c r="A146" s="50"/>
      <c r="B146" s="50"/>
      <c r="C146" s="50"/>
      <c r="D146" s="50"/>
      <c r="E146" s="29"/>
      <c r="F146" s="50"/>
      <c r="G146" s="28"/>
      <c r="H146" s="28"/>
      <c r="I146" s="28"/>
      <c r="J146" s="29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>
      <c r="A147" s="50"/>
      <c r="B147" s="50"/>
      <c r="C147" s="50"/>
      <c r="D147" s="50"/>
      <c r="E147" s="29"/>
      <c r="F147" s="50"/>
      <c r="G147" s="28"/>
      <c r="H147" s="28"/>
      <c r="I147" s="28"/>
      <c r="J147" s="29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>
      <c r="A148" s="50"/>
      <c r="B148" s="50"/>
      <c r="C148" s="50"/>
      <c r="D148" s="50"/>
      <c r="E148" s="29"/>
      <c r="F148" s="50"/>
      <c r="G148" s="28"/>
      <c r="H148" s="28"/>
      <c r="I148" s="28"/>
      <c r="J148" s="29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>
      <c r="A149" s="50"/>
      <c r="B149" s="50"/>
      <c r="C149" s="50"/>
      <c r="D149" s="50"/>
      <c r="E149" s="29"/>
      <c r="F149" s="50"/>
      <c r="G149" s="28"/>
      <c r="H149" s="28"/>
      <c r="I149" s="28"/>
      <c r="J149" s="29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>
      <c r="A150" s="50"/>
      <c r="B150" s="50"/>
      <c r="C150" s="50"/>
      <c r="D150" s="50"/>
      <c r="E150" s="29"/>
      <c r="F150" s="50"/>
      <c r="G150" s="28"/>
      <c r="H150" s="28"/>
      <c r="I150" s="28"/>
      <c r="J150" s="29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>
      <c r="A151" s="50"/>
      <c r="B151" s="50"/>
      <c r="C151" s="50"/>
      <c r="D151" s="50"/>
      <c r="E151" s="29"/>
      <c r="F151" s="50"/>
      <c r="G151" s="28"/>
      <c r="H151" s="28"/>
      <c r="I151" s="28"/>
      <c r="J151" s="29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>
      <c r="A152" s="50"/>
      <c r="B152" s="50"/>
      <c r="C152" s="50"/>
      <c r="D152" s="50"/>
      <c r="E152" s="29"/>
      <c r="F152" s="50"/>
      <c r="G152" s="28"/>
      <c r="H152" s="28"/>
      <c r="I152" s="28"/>
      <c r="J152" s="29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>
      <c r="A153" s="50"/>
      <c r="B153" s="50"/>
      <c r="C153" s="50"/>
      <c r="D153" s="50"/>
      <c r="E153" s="29"/>
      <c r="F153" s="50"/>
      <c r="G153" s="28"/>
      <c r="H153" s="28"/>
      <c r="I153" s="28"/>
      <c r="J153" s="29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>
      <c r="A154" s="50"/>
      <c r="B154" s="50"/>
      <c r="C154" s="50"/>
      <c r="D154" s="50"/>
      <c r="E154" s="29"/>
      <c r="F154" s="50"/>
      <c r="G154" s="28"/>
      <c r="H154" s="28"/>
      <c r="I154" s="28"/>
      <c r="J154" s="29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>
      <c r="A155" s="50"/>
      <c r="B155" s="50"/>
      <c r="C155" s="50"/>
      <c r="D155" s="50"/>
      <c r="E155" s="29"/>
      <c r="F155" s="50"/>
      <c r="G155" s="28"/>
      <c r="H155" s="28"/>
      <c r="I155" s="28"/>
      <c r="J155" s="29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>
      <c r="A156" s="50"/>
      <c r="B156" s="50"/>
      <c r="C156" s="50"/>
      <c r="D156" s="50"/>
      <c r="E156" s="29"/>
      <c r="F156" s="50"/>
      <c r="G156" s="28"/>
      <c r="H156" s="28"/>
      <c r="I156" s="28"/>
      <c r="J156" s="29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>
      <c r="A157" s="50"/>
      <c r="B157" s="50"/>
      <c r="C157" s="50"/>
      <c r="D157" s="50"/>
      <c r="E157" s="29"/>
      <c r="F157" s="50"/>
      <c r="G157" s="28"/>
      <c r="H157" s="28"/>
      <c r="I157" s="28"/>
      <c r="J157" s="29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>
      <c r="A158" s="50"/>
      <c r="B158" s="50"/>
      <c r="C158" s="50"/>
      <c r="D158" s="50"/>
      <c r="E158" s="29"/>
      <c r="F158" s="50"/>
      <c r="G158" s="28"/>
      <c r="H158" s="28"/>
      <c r="I158" s="28"/>
      <c r="J158" s="29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>
      <c r="A159" s="50"/>
      <c r="B159" s="50"/>
      <c r="C159" s="50"/>
      <c r="D159" s="50"/>
      <c r="E159" s="29"/>
      <c r="F159" s="50"/>
      <c r="G159" s="28"/>
      <c r="H159" s="28"/>
      <c r="I159" s="28"/>
      <c r="J159" s="29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>
      <c r="A160" s="50"/>
      <c r="B160" s="50"/>
      <c r="C160" s="50"/>
      <c r="D160" s="50"/>
      <c r="E160" s="29"/>
      <c r="F160" s="50"/>
      <c r="G160" s="28"/>
      <c r="H160" s="28"/>
      <c r="I160" s="28"/>
      <c r="J160" s="29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>
      <c r="A161" s="50"/>
      <c r="B161" s="50"/>
      <c r="C161" s="50"/>
      <c r="D161" s="50"/>
      <c r="E161" s="29"/>
      <c r="F161" s="50"/>
      <c r="G161" s="28"/>
      <c r="H161" s="28"/>
      <c r="I161" s="28"/>
      <c r="J161" s="29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>
      <c r="A162" s="50"/>
      <c r="B162" s="50"/>
      <c r="C162" s="50"/>
      <c r="D162" s="50"/>
      <c r="E162" s="29"/>
      <c r="F162" s="50"/>
      <c r="G162" s="28"/>
      <c r="H162" s="28"/>
      <c r="I162" s="28"/>
      <c r="J162" s="29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>
      <c r="A163" s="50"/>
      <c r="B163" s="50"/>
      <c r="C163" s="50"/>
      <c r="D163" s="50"/>
      <c r="E163" s="29"/>
      <c r="F163" s="50"/>
      <c r="G163" s="28"/>
      <c r="H163" s="28"/>
      <c r="I163" s="28"/>
      <c r="J163" s="29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>
      <c r="A164" s="50"/>
      <c r="B164" s="50"/>
      <c r="C164" s="50"/>
      <c r="D164" s="50"/>
      <c r="E164" s="29"/>
      <c r="F164" s="50"/>
      <c r="G164" s="28"/>
      <c r="H164" s="28"/>
      <c r="I164" s="28"/>
      <c r="J164" s="29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>
      <c r="A165" s="50"/>
      <c r="B165" s="50"/>
      <c r="C165" s="50"/>
      <c r="D165" s="50"/>
      <c r="E165" s="29"/>
      <c r="F165" s="50"/>
      <c r="G165" s="28"/>
      <c r="H165" s="28"/>
      <c r="I165" s="28"/>
      <c r="J165" s="29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>
      <c r="A166" s="50"/>
      <c r="B166" s="50"/>
      <c r="C166" s="50"/>
      <c r="D166" s="50"/>
      <c r="E166" s="29"/>
      <c r="F166" s="50"/>
      <c r="G166" s="28"/>
      <c r="H166" s="28"/>
      <c r="I166" s="28"/>
      <c r="J166" s="29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>
      <c r="A167" s="50"/>
      <c r="B167" s="50"/>
      <c r="C167" s="50"/>
      <c r="D167" s="50"/>
      <c r="E167" s="29"/>
      <c r="F167" s="50"/>
      <c r="G167" s="28"/>
      <c r="H167" s="28"/>
      <c r="I167" s="28"/>
      <c r="J167" s="29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>
      <c r="A168" s="50"/>
      <c r="B168" s="50"/>
      <c r="C168" s="50"/>
      <c r="D168" s="50"/>
      <c r="E168" s="29"/>
      <c r="F168" s="50"/>
      <c r="G168" s="28"/>
      <c r="H168" s="28"/>
      <c r="I168" s="28"/>
      <c r="J168" s="29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>
      <c r="A169" s="50"/>
      <c r="B169" s="50"/>
      <c r="C169" s="50"/>
      <c r="D169" s="50"/>
      <c r="E169" s="29"/>
      <c r="F169" s="50"/>
      <c r="G169" s="28"/>
      <c r="H169" s="28"/>
      <c r="I169" s="28"/>
      <c r="J169" s="29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>
      <c r="A170" s="50"/>
      <c r="B170" s="50"/>
      <c r="C170" s="50"/>
      <c r="D170" s="50"/>
      <c r="E170" s="29"/>
      <c r="F170" s="50"/>
      <c r="G170" s="28"/>
      <c r="H170" s="28"/>
      <c r="I170" s="28"/>
      <c r="J170" s="29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>
      <c r="A171" s="50"/>
      <c r="B171" s="50"/>
      <c r="C171" s="50"/>
      <c r="D171" s="50"/>
      <c r="E171" s="29"/>
      <c r="F171" s="50"/>
      <c r="G171" s="28"/>
      <c r="H171" s="28"/>
      <c r="I171" s="28"/>
      <c r="J171" s="29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>
      <c r="A172" s="50"/>
      <c r="B172" s="50"/>
      <c r="C172" s="50"/>
      <c r="D172" s="50"/>
      <c r="E172" s="29"/>
      <c r="F172" s="50"/>
      <c r="G172" s="28"/>
      <c r="H172" s="28"/>
      <c r="I172" s="28"/>
      <c r="J172" s="29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>
      <c r="A173" s="50"/>
      <c r="B173" s="50"/>
      <c r="C173" s="50"/>
      <c r="D173" s="50"/>
      <c r="E173" s="29"/>
      <c r="F173" s="50"/>
      <c r="G173" s="28"/>
      <c r="H173" s="28"/>
      <c r="I173" s="28"/>
      <c r="J173" s="29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>
      <c r="A174" s="50"/>
      <c r="B174" s="50"/>
      <c r="C174" s="50"/>
      <c r="D174" s="50"/>
      <c r="E174" s="29"/>
      <c r="F174" s="50"/>
      <c r="G174" s="28"/>
      <c r="H174" s="28"/>
      <c r="I174" s="28"/>
      <c r="J174" s="29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>
      <c r="A175" s="50"/>
      <c r="B175" s="50"/>
      <c r="C175" s="50"/>
      <c r="D175" s="50"/>
      <c r="E175" s="29"/>
      <c r="F175" s="50"/>
      <c r="G175" s="28"/>
      <c r="H175" s="28"/>
      <c r="I175" s="28"/>
      <c r="J175" s="29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>
      <c r="A176" s="50"/>
      <c r="B176" s="50"/>
      <c r="C176" s="50"/>
      <c r="D176" s="50"/>
      <c r="E176" s="29"/>
      <c r="F176" s="50"/>
      <c r="G176" s="28"/>
      <c r="H176" s="28"/>
      <c r="I176" s="28"/>
      <c r="J176" s="29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>
      <c r="A177" s="50"/>
      <c r="B177" s="50"/>
      <c r="C177" s="50"/>
      <c r="D177" s="50"/>
      <c r="E177" s="29"/>
      <c r="F177" s="50"/>
      <c r="G177" s="28"/>
      <c r="H177" s="28"/>
      <c r="I177" s="28"/>
      <c r="J177" s="29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>
      <c r="A178" s="50"/>
      <c r="B178" s="50"/>
      <c r="C178" s="50"/>
      <c r="D178" s="50"/>
      <c r="E178" s="29"/>
      <c r="F178" s="50"/>
      <c r="G178" s="28"/>
      <c r="H178" s="28"/>
      <c r="I178" s="28"/>
      <c r="J178" s="29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>
      <c r="A179" s="50"/>
      <c r="B179" s="50"/>
      <c r="C179" s="50"/>
      <c r="D179" s="50"/>
      <c r="E179" s="29"/>
      <c r="F179" s="50"/>
      <c r="G179" s="28"/>
      <c r="H179" s="28"/>
      <c r="I179" s="28"/>
      <c r="J179" s="29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>
      <c r="A180" s="50"/>
      <c r="B180" s="50"/>
      <c r="C180" s="50"/>
      <c r="D180" s="50"/>
      <c r="E180" s="29"/>
      <c r="F180" s="50"/>
      <c r="G180" s="28"/>
      <c r="H180" s="28"/>
      <c r="I180" s="28"/>
      <c r="J180" s="29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>
      <c r="A181" s="50"/>
      <c r="B181" s="50"/>
      <c r="C181" s="50"/>
      <c r="D181" s="50"/>
      <c r="E181" s="29"/>
      <c r="F181" s="50"/>
      <c r="G181" s="28"/>
      <c r="H181" s="28"/>
      <c r="I181" s="28"/>
      <c r="J181" s="29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>
      <c r="A182" s="50"/>
      <c r="B182" s="50"/>
      <c r="C182" s="50"/>
      <c r="D182" s="50"/>
      <c r="E182" s="29"/>
      <c r="F182" s="50"/>
      <c r="G182" s="28"/>
      <c r="H182" s="28"/>
      <c r="I182" s="28"/>
      <c r="J182" s="29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>
      <c r="A183" s="50"/>
      <c r="B183" s="50"/>
      <c r="C183" s="50"/>
      <c r="D183" s="50"/>
      <c r="E183" s="29"/>
      <c r="F183" s="50"/>
      <c r="G183" s="28"/>
      <c r="H183" s="28"/>
      <c r="I183" s="28"/>
      <c r="J183" s="29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>
      <c r="A184" s="50"/>
      <c r="B184" s="50"/>
      <c r="C184" s="50"/>
      <c r="D184" s="50"/>
      <c r="E184" s="29"/>
      <c r="F184" s="50"/>
      <c r="G184" s="28"/>
      <c r="H184" s="28"/>
      <c r="I184" s="28"/>
      <c r="J184" s="29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>
      <c r="A185" s="50"/>
      <c r="B185" s="50"/>
      <c r="C185" s="50"/>
      <c r="D185" s="50"/>
      <c r="E185" s="29"/>
      <c r="F185" s="50"/>
      <c r="G185" s="28"/>
      <c r="H185" s="28"/>
      <c r="I185" s="28"/>
      <c r="J185" s="29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>
      <c r="A186" s="50"/>
      <c r="B186" s="50"/>
      <c r="C186" s="50"/>
      <c r="D186" s="50"/>
      <c r="E186" s="29"/>
      <c r="F186" s="50"/>
      <c r="G186" s="28"/>
      <c r="H186" s="28"/>
      <c r="I186" s="28"/>
      <c r="J186" s="29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>
      <c r="A187" s="50"/>
      <c r="B187" s="50"/>
      <c r="C187" s="50"/>
      <c r="D187" s="50"/>
      <c r="E187" s="29"/>
      <c r="F187" s="50"/>
      <c r="G187" s="28"/>
      <c r="H187" s="28"/>
      <c r="I187" s="28"/>
      <c r="J187" s="29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>
      <c r="A188" s="50"/>
      <c r="B188" s="50"/>
      <c r="C188" s="50"/>
      <c r="D188" s="50"/>
      <c r="E188" s="29"/>
      <c r="F188" s="50"/>
      <c r="G188" s="28"/>
      <c r="H188" s="28"/>
      <c r="I188" s="28"/>
      <c r="J188" s="29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>
      <c r="A189" s="50"/>
      <c r="B189" s="50"/>
      <c r="C189" s="50"/>
      <c r="D189" s="50"/>
      <c r="E189" s="29"/>
      <c r="F189" s="50"/>
      <c r="G189" s="28"/>
      <c r="H189" s="28"/>
      <c r="I189" s="28"/>
      <c r="J189" s="29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>
      <c r="A190" s="50"/>
      <c r="B190" s="50"/>
      <c r="C190" s="50"/>
      <c r="D190" s="50"/>
      <c r="E190" s="29"/>
      <c r="F190" s="50"/>
      <c r="G190" s="28"/>
      <c r="H190" s="28"/>
      <c r="I190" s="28"/>
      <c r="J190" s="29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>
      <c r="A191" s="50"/>
      <c r="B191" s="50"/>
      <c r="C191" s="50"/>
      <c r="D191" s="50"/>
      <c r="E191" s="29"/>
      <c r="F191" s="50"/>
      <c r="G191" s="28"/>
      <c r="H191" s="28"/>
      <c r="I191" s="28"/>
      <c r="J191" s="29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>
      <c r="A192" s="50"/>
      <c r="B192" s="50"/>
      <c r="C192" s="50"/>
      <c r="D192" s="50"/>
      <c r="E192" s="29"/>
      <c r="F192" s="50"/>
      <c r="G192" s="28"/>
      <c r="H192" s="28"/>
      <c r="I192" s="28"/>
      <c r="J192" s="29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>
      <c r="A193" s="50"/>
      <c r="B193" s="50"/>
      <c r="C193" s="50"/>
      <c r="D193" s="50"/>
      <c r="E193" s="29"/>
      <c r="F193" s="50"/>
      <c r="G193" s="28"/>
      <c r="H193" s="28"/>
      <c r="I193" s="28"/>
      <c r="J193" s="29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>
      <c r="A194" s="50"/>
      <c r="B194" s="50"/>
      <c r="C194" s="50"/>
      <c r="D194" s="50"/>
      <c r="E194" s="29"/>
      <c r="F194" s="50"/>
      <c r="G194" s="28"/>
      <c r="H194" s="28"/>
      <c r="I194" s="28"/>
      <c r="J194" s="29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>
      <c r="A195" s="50"/>
      <c r="B195" s="50"/>
      <c r="C195" s="50"/>
      <c r="D195" s="50"/>
      <c r="E195" s="29"/>
      <c r="F195" s="50"/>
      <c r="G195" s="28"/>
      <c r="H195" s="28"/>
      <c r="I195" s="28"/>
      <c r="J195" s="29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>
      <c r="A196" s="50"/>
      <c r="B196" s="50"/>
      <c r="C196" s="50"/>
      <c r="D196" s="50"/>
      <c r="E196" s="29"/>
      <c r="F196" s="50"/>
      <c r="G196" s="28"/>
      <c r="H196" s="28"/>
      <c r="I196" s="28"/>
      <c r="J196" s="29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>
      <c r="A197" s="50"/>
      <c r="B197" s="50"/>
      <c r="C197" s="50"/>
      <c r="D197" s="50"/>
      <c r="E197" s="29"/>
      <c r="F197" s="50"/>
      <c r="G197" s="28"/>
      <c r="H197" s="28"/>
      <c r="I197" s="28"/>
      <c r="J197" s="29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>
      <c r="A198" s="50"/>
      <c r="B198" s="50"/>
      <c r="C198" s="50"/>
      <c r="D198" s="50"/>
      <c r="E198" s="29"/>
      <c r="F198" s="50"/>
      <c r="G198" s="28"/>
      <c r="H198" s="28"/>
      <c r="I198" s="28"/>
      <c r="J198" s="29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>
      <c r="A199" s="50"/>
      <c r="B199" s="50"/>
      <c r="C199" s="50"/>
      <c r="D199" s="50"/>
      <c r="E199" s="29"/>
      <c r="F199" s="50"/>
      <c r="G199" s="28"/>
      <c r="H199" s="28"/>
      <c r="I199" s="28"/>
      <c r="J199" s="29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>
      <c r="A200" s="50"/>
      <c r="B200" s="50"/>
      <c r="C200" s="50"/>
      <c r="D200" s="50"/>
      <c r="E200" s="29"/>
      <c r="F200" s="50"/>
      <c r="G200" s="28"/>
      <c r="H200" s="28"/>
      <c r="I200" s="28"/>
      <c r="J200" s="29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>
      <c r="A201" s="50"/>
      <c r="B201" s="50"/>
      <c r="C201" s="50"/>
      <c r="D201" s="50"/>
      <c r="E201" s="29"/>
      <c r="F201" s="50"/>
      <c r="G201" s="28"/>
      <c r="H201" s="28"/>
      <c r="I201" s="28"/>
      <c r="J201" s="29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>
      <c r="A202" s="50"/>
      <c r="B202" s="50"/>
      <c r="C202" s="50"/>
      <c r="D202" s="50"/>
      <c r="E202" s="29"/>
      <c r="F202" s="50"/>
      <c r="G202" s="28"/>
      <c r="H202" s="28"/>
      <c r="I202" s="28"/>
      <c r="J202" s="29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>
      <c r="A203" s="50"/>
      <c r="B203" s="50"/>
      <c r="C203" s="50"/>
      <c r="D203" s="50"/>
      <c r="E203" s="29"/>
      <c r="F203" s="50"/>
      <c r="G203" s="28"/>
      <c r="H203" s="28"/>
      <c r="I203" s="28"/>
      <c r="J203" s="29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>
      <c r="A204" s="50"/>
      <c r="B204" s="50"/>
      <c r="C204" s="50"/>
      <c r="D204" s="50"/>
      <c r="E204" s="29"/>
      <c r="F204" s="50"/>
      <c r="G204" s="28"/>
      <c r="H204" s="28"/>
      <c r="I204" s="28"/>
      <c r="J204" s="29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>
      <c r="A205" s="50"/>
      <c r="B205" s="50"/>
      <c r="C205" s="50"/>
      <c r="D205" s="50"/>
      <c r="E205" s="29"/>
      <c r="F205" s="50"/>
      <c r="G205" s="28"/>
      <c r="H205" s="28"/>
      <c r="I205" s="28"/>
      <c r="J205" s="29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>
      <c r="A206" s="50"/>
      <c r="B206" s="50"/>
      <c r="C206" s="50"/>
      <c r="D206" s="50"/>
      <c r="E206" s="29"/>
      <c r="F206" s="50"/>
      <c r="G206" s="28"/>
      <c r="H206" s="28"/>
      <c r="I206" s="28"/>
      <c r="J206" s="29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>
      <c r="A207" s="50"/>
      <c r="B207" s="50"/>
      <c r="C207" s="50"/>
      <c r="D207" s="50"/>
      <c r="E207" s="29"/>
      <c r="F207" s="50"/>
      <c r="G207" s="28"/>
      <c r="H207" s="28"/>
      <c r="I207" s="28"/>
      <c r="J207" s="29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>
      <c r="A208" s="50"/>
      <c r="B208" s="50"/>
      <c r="C208" s="50"/>
      <c r="D208" s="50"/>
      <c r="E208" s="29"/>
      <c r="F208" s="50"/>
      <c r="G208" s="28"/>
      <c r="H208" s="28"/>
      <c r="I208" s="28"/>
      <c r="J208" s="29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>
      <c r="A209" s="50"/>
      <c r="B209" s="50"/>
      <c r="C209" s="50"/>
      <c r="D209" s="50"/>
      <c r="E209" s="29"/>
      <c r="F209" s="50"/>
      <c r="G209" s="28"/>
      <c r="H209" s="28"/>
      <c r="I209" s="28"/>
      <c r="J209" s="29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>
      <c r="A210" s="50"/>
      <c r="B210" s="50"/>
      <c r="C210" s="50"/>
      <c r="D210" s="50"/>
      <c r="E210" s="29"/>
      <c r="F210" s="50"/>
      <c r="G210" s="28"/>
      <c r="H210" s="28"/>
      <c r="I210" s="28"/>
      <c r="J210" s="29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>
      <c r="A211" s="50"/>
      <c r="B211" s="50"/>
      <c r="C211" s="50"/>
      <c r="D211" s="50"/>
      <c r="E211" s="29"/>
      <c r="F211" s="50"/>
      <c r="G211" s="28"/>
      <c r="H211" s="28"/>
      <c r="I211" s="28"/>
      <c r="J211" s="29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>
      <c r="A212" s="50"/>
      <c r="B212" s="50"/>
      <c r="C212" s="50"/>
      <c r="D212" s="50"/>
      <c r="E212" s="29"/>
      <c r="F212" s="50"/>
      <c r="G212" s="28"/>
      <c r="H212" s="28"/>
      <c r="I212" s="28"/>
      <c r="J212" s="29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>
      <c r="A213" s="50"/>
      <c r="B213" s="50"/>
      <c r="C213" s="50"/>
      <c r="D213" s="50"/>
      <c r="E213" s="29"/>
      <c r="F213" s="50"/>
      <c r="G213" s="28"/>
      <c r="H213" s="28"/>
      <c r="I213" s="28"/>
      <c r="J213" s="29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>
      <c r="A214" s="50"/>
      <c r="B214" s="50"/>
      <c r="C214" s="50"/>
      <c r="D214" s="50"/>
      <c r="E214" s="29"/>
      <c r="F214" s="50"/>
      <c r="G214" s="28"/>
      <c r="H214" s="28"/>
      <c r="I214" s="28"/>
      <c r="J214" s="29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>
      <c r="A215" s="50"/>
      <c r="B215" s="50"/>
      <c r="C215" s="50"/>
      <c r="D215" s="50"/>
      <c r="E215" s="29"/>
      <c r="F215" s="50"/>
      <c r="G215" s="28"/>
      <c r="H215" s="28"/>
      <c r="I215" s="28"/>
      <c r="J215" s="29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>
      <c r="A216" s="50"/>
      <c r="B216" s="50"/>
      <c r="C216" s="50"/>
      <c r="D216" s="50"/>
      <c r="E216" s="29"/>
      <c r="F216" s="50"/>
      <c r="G216" s="28"/>
      <c r="H216" s="28"/>
      <c r="I216" s="28"/>
      <c r="J216" s="29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>
      <c r="A217" s="50"/>
      <c r="B217" s="50"/>
      <c r="C217" s="50"/>
      <c r="D217" s="50"/>
      <c r="E217" s="29"/>
      <c r="F217" s="50"/>
      <c r="G217" s="28"/>
      <c r="H217" s="28"/>
      <c r="I217" s="28"/>
      <c r="J217" s="29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>
      <c r="A218" s="50"/>
      <c r="B218" s="50"/>
      <c r="C218" s="50"/>
      <c r="D218" s="50"/>
      <c r="E218" s="29"/>
      <c r="F218" s="50"/>
      <c r="G218" s="28"/>
      <c r="H218" s="28"/>
      <c r="I218" s="28"/>
      <c r="J218" s="29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>
      <c r="A219" s="50"/>
      <c r="B219" s="50"/>
      <c r="C219" s="50"/>
      <c r="D219" s="50"/>
      <c r="E219" s="29"/>
      <c r="F219" s="50"/>
      <c r="G219" s="28"/>
      <c r="H219" s="28"/>
      <c r="I219" s="28"/>
      <c r="J219" s="29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>
      <c r="A220" s="50"/>
      <c r="B220" s="50"/>
      <c r="C220" s="50"/>
      <c r="D220" s="50"/>
      <c r="E220" s="29"/>
      <c r="F220" s="50"/>
      <c r="G220" s="28"/>
      <c r="H220" s="28"/>
      <c r="I220" s="28"/>
      <c r="J220" s="29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>
      <c r="A221" s="50"/>
      <c r="B221" s="50"/>
      <c r="C221" s="50"/>
      <c r="D221" s="50"/>
      <c r="E221" s="29"/>
      <c r="F221" s="50"/>
      <c r="G221" s="28"/>
      <c r="H221" s="28"/>
      <c r="I221" s="28"/>
      <c r="J221" s="29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>
      <c r="A222" s="50"/>
      <c r="B222" s="50"/>
      <c r="C222" s="50"/>
      <c r="D222" s="50"/>
      <c r="E222" s="29"/>
      <c r="F222" s="50"/>
      <c r="G222" s="28"/>
      <c r="H222" s="28"/>
      <c r="I222" s="28"/>
      <c r="J222" s="29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>
      <c r="A223" s="50"/>
      <c r="B223" s="50"/>
      <c r="C223" s="50"/>
      <c r="D223" s="50"/>
      <c r="E223" s="29"/>
      <c r="F223" s="50"/>
      <c r="G223" s="28"/>
      <c r="H223" s="28"/>
      <c r="I223" s="28"/>
      <c r="J223" s="29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>
      <c r="A224" s="50"/>
      <c r="B224" s="50"/>
      <c r="C224" s="50"/>
      <c r="D224" s="50"/>
      <c r="E224" s="29"/>
      <c r="F224" s="50"/>
      <c r="G224" s="28"/>
      <c r="H224" s="28"/>
      <c r="I224" s="28"/>
      <c r="J224" s="29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>
      <c r="A225" s="50"/>
      <c r="B225" s="50"/>
      <c r="C225" s="50"/>
      <c r="D225" s="50"/>
      <c r="E225" s="29"/>
      <c r="F225" s="50"/>
      <c r="G225" s="28"/>
      <c r="H225" s="28"/>
      <c r="I225" s="28"/>
      <c r="J225" s="29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>
      <c r="A226" s="50"/>
      <c r="B226" s="50"/>
      <c r="C226" s="50"/>
      <c r="D226" s="50"/>
      <c r="E226" s="29"/>
      <c r="F226" s="50"/>
      <c r="G226" s="28"/>
      <c r="H226" s="28"/>
      <c r="I226" s="28"/>
      <c r="J226" s="29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>
      <c r="A227" s="50"/>
      <c r="B227" s="50"/>
      <c r="C227" s="50"/>
      <c r="D227" s="50"/>
      <c r="E227" s="29"/>
      <c r="F227" s="50"/>
      <c r="G227" s="28"/>
      <c r="H227" s="28"/>
      <c r="I227" s="28"/>
      <c r="J227" s="29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>
      <c r="A228" s="50"/>
      <c r="B228" s="50"/>
      <c r="C228" s="50"/>
      <c r="D228" s="50"/>
      <c r="E228" s="29"/>
      <c r="F228" s="50"/>
      <c r="G228" s="28"/>
      <c r="H228" s="28"/>
      <c r="I228" s="28"/>
      <c r="J228" s="29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>
      <c r="A229" s="50"/>
      <c r="B229" s="50"/>
      <c r="C229" s="50"/>
      <c r="D229" s="50"/>
      <c r="E229" s="29"/>
      <c r="F229" s="50"/>
      <c r="G229" s="28"/>
      <c r="H229" s="28"/>
      <c r="I229" s="28"/>
      <c r="J229" s="29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>
      <c r="A230" s="50"/>
      <c r="B230" s="50"/>
      <c r="C230" s="50"/>
      <c r="D230" s="50"/>
      <c r="E230" s="29"/>
      <c r="F230" s="50"/>
      <c r="G230" s="28"/>
      <c r="H230" s="28"/>
      <c r="I230" s="28"/>
      <c r="J230" s="29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>
      <c r="A231" s="50"/>
      <c r="B231" s="50"/>
      <c r="C231" s="50"/>
      <c r="D231" s="50"/>
      <c r="E231" s="29"/>
      <c r="F231" s="50"/>
      <c r="G231" s="28"/>
      <c r="H231" s="28"/>
      <c r="I231" s="28"/>
      <c r="J231" s="29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>
      <c r="A232" s="50"/>
      <c r="B232" s="50"/>
      <c r="C232" s="50"/>
      <c r="D232" s="50"/>
      <c r="E232" s="29"/>
      <c r="F232" s="50"/>
      <c r="G232" s="28"/>
      <c r="H232" s="28"/>
      <c r="I232" s="28"/>
      <c r="J232" s="29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>
      <c r="A233" s="50"/>
      <c r="B233" s="50"/>
      <c r="C233" s="50"/>
      <c r="D233" s="50"/>
      <c r="E233" s="29"/>
      <c r="F233" s="50"/>
      <c r="G233" s="28"/>
      <c r="H233" s="28"/>
      <c r="I233" s="28"/>
      <c r="J233" s="29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>
      <c r="A234" s="50"/>
      <c r="B234" s="50"/>
      <c r="C234" s="50"/>
      <c r="D234" s="50"/>
      <c r="E234" s="29"/>
      <c r="F234" s="50"/>
      <c r="G234" s="28"/>
      <c r="H234" s="28"/>
      <c r="I234" s="28"/>
      <c r="J234" s="29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>
      <c r="A235" s="50"/>
      <c r="B235" s="50"/>
      <c r="C235" s="50"/>
      <c r="D235" s="50"/>
      <c r="E235" s="29"/>
      <c r="F235" s="50"/>
      <c r="G235" s="28"/>
      <c r="H235" s="28"/>
      <c r="I235" s="28"/>
      <c r="J235" s="29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>
      <c r="A236" s="50"/>
      <c r="B236" s="50"/>
      <c r="C236" s="50"/>
      <c r="D236" s="50"/>
      <c r="E236" s="29"/>
      <c r="F236" s="50"/>
      <c r="G236" s="28"/>
      <c r="H236" s="28"/>
      <c r="I236" s="28"/>
      <c r="J236" s="29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>
      <c r="A237" s="50"/>
      <c r="B237" s="50"/>
      <c r="C237" s="50"/>
      <c r="D237" s="50"/>
      <c r="E237" s="29"/>
      <c r="F237" s="50"/>
      <c r="G237" s="28"/>
      <c r="H237" s="28"/>
      <c r="I237" s="28"/>
      <c r="J237" s="29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>
      <c r="A238" s="50"/>
      <c r="B238" s="50"/>
      <c r="C238" s="50"/>
      <c r="D238" s="50"/>
      <c r="E238" s="29"/>
      <c r="F238" s="50"/>
      <c r="G238" s="28"/>
      <c r="H238" s="28"/>
      <c r="I238" s="28"/>
      <c r="J238" s="29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>
      <c r="A239" s="50"/>
      <c r="B239" s="50"/>
      <c r="C239" s="50"/>
      <c r="D239" s="50"/>
      <c r="E239" s="29"/>
      <c r="F239" s="50"/>
      <c r="G239" s="28"/>
      <c r="H239" s="28"/>
      <c r="I239" s="28"/>
      <c r="J239" s="29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>
      <c r="A240" s="50"/>
      <c r="B240" s="50"/>
      <c r="C240" s="50"/>
      <c r="D240" s="50"/>
      <c r="E240" s="29"/>
      <c r="F240" s="50"/>
      <c r="G240" s="28"/>
      <c r="H240" s="28"/>
      <c r="I240" s="28"/>
      <c r="J240" s="29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>
      <c r="A241" s="50"/>
      <c r="B241" s="50"/>
      <c r="C241" s="50"/>
      <c r="D241" s="50"/>
      <c r="E241" s="29"/>
      <c r="F241" s="50"/>
      <c r="G241" s="28"/>
      <c r="H241" s="28"/>
      <c r="I241" s="28"/>
      <c r="J241" s="29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>
      <c r="A242" s="50"/>
      <c r="B242" s="50"/>
      <c r="C242" s="50"/>
      <c r="D242" s="50"/>
      <c r="E242" s="29"/>
      <c r="F242" s="50"/>
      <c r="G242" s="28"/>
      <c r="H242" s="28"/>
      <c r="I242" s="28"/>
      <c r="J242" s="29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>
      <c r="A243" s="50"/>
      <c r="B243" s="50"/>
      <c r="C243" s="50"/>
      <c r="D243" s="50"/>
      <c r="E243" s="29"/>
      <c r="F243" s="50"/>
      <c r="G243" s="28"/>
      <c r="H243" s="28"/>
      <c r="I243" s="28"/>
      <c r="J243" s="29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>
      <c r="A244" s="50"/>
      <c r="B244" s="50"/>
      <c r="C244" s="50"/>
      <c r="D244" s="50"/>
      <c r="E244" s="29"/>
      <c r="F244" s="50"/>
      <c r="G244" s="28"/>
      <c r="H244" s="28"/>
      <c r="I244" s="28"/>
      <c r="J244" s="29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>
      <c r="A245" s="50"/>
      <c r="B245" s="50"/>
      <c r="C245" s="50"/>
      <c r="D245" s="50"/>
      <c r="E245" s="29"/>
      <c r="F245" s="50"/>
      <c r="G245" s="28"/>
      <c r="H245" s="28"/>
      <c r="I245" s="28"/>
      <c r="J245" s="29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>
      <c r="A246" s="50"/>
      <c r="B246" s="50"/>
      <c r="C246" s="50"/>
      <c r="D246" s="50"/>
      <c r="E246" s="29"/>
      <c r="F246" s="50"/>
      <c r="G246" s="28"/>
      <c r="H246" s="28"/>
      <c r="I246" s="28"/>
      <c r="J246" s="29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>
      <c r="A247" s="50"/>
      <c r="B247" s="50"/>
      <c r="C247" s="50"/>
      <c r="D247" s="50"/>
      <c r="E247" s="29"/>
      <c r="F247" s="50"/>
      <c r="G247" s="28"/>
      <c r="H247" s="28"/>
      <c r="I247" s="28"/>
      <c r="J247" s="29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>
      <c r="A248" s="50"/>
      <c r="B248" s="50"/>
      <c r="C248" s="50"/>
      <c r="D248" s="50"/>
      <c r="E248" s="29"/>
      <c r="F248" s="50"/>
      <c r="G248" s="28"/>
      <c r="H248" s="28"/>
      <c r="I248" s="28"/>
      <c r="J248" s="29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>
      <c r="A249" s="50"/>
      <c r="B249" s="50"/>
      <c r="C249" s="50"/>
      <c r="D249" s="50"/>
      <c r="E249" s="29"/>
      <c r="F249" s="50"/>
      <c r="G249" s="28"/>
      <c r="H249" s="28"/>
      <c r="I249" s="28"/>
      <c r="J249" s="29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>
      <c r="A250" s="50"/>
      <c r="B250" s="50"/>
      <c r="C250" s="50"/>
      <c r="D250" s="50"/>
      <c r="E250" s="29"/>
      <c r="F250" s="50"/>
      <c r="G250" s="28"/>
      <c r="H250" s="28"/>
      <c r="I250" s="28"/>
      <c r="J250" s="29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>
      <c r="A251" s="50"/>
      <c r="B251" s="50"/>
      <c r="C251" s="50"/>
      <c r="D251" s="50"/>
      <c r="E251" s="29"/>
      <c r="F251" s="50"/>
      <c r="G251" s="28"/>
      <c r="H251" s="28"/>
      <c r="I251" s="28"/>
      <c r="J251" s="29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>
      <c r="A252" s="50"/>
      <c r="B252" s="50"/>
      <c r="C252" s="50"/>
      <c r="D252" s="50"/>
      <c r="E252" s="29"/>
      <c r="F252" s="50"/>
      <c r="G252" s="28"/>
      <c r="H252" s="28"/>
      <c r="I252" s="28"/>
      <c r="J252" s="29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>
      <c r="A253" s="50"/>
      <c r="B253" s="50"/>
      <c r="C253" s="50"/>
      <c r="D253" s="50"/>
      <c r="E253" s="29"/>
      <c r="F253" s="50"/>
      <c r="G253" s="28"/>
      <c r="H253" s="28"/>
      <c r="I253" s="28"/>
      <c r="J253" s="29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>
      <c r="A254" s="50"/>
      <c r="B254" s="50"/>
      <c r="C254" s="50"/>
      <c r="D254" s="50"/>
      <c r="E254" s="29"/>
      <c r="F254" s="50"/>
      <c r="G254" s="28"/>
      <c r="H254" s="28"/>
      <c r="I254" s="28"/>
      <c r="J254" s="29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>
      <c r="A255" s="50"/>
      <c r="B255" s="50"/>
      <c r="C255" s="50"/>
      <c r="D255" s="50"/>
      <c r="E255" s="29"/>
      <c r="F255" s="50"/>
      <c r="G255" s="28"/>
      <c r="H255" s="28"/>
      <c r="I255" s="28"/>
      <c r="J255" s="29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>
      <c r="A256" s="50"/>
      <c r="B256" s="50"/>
      <c r="C256" s="50"/>
      <c r="D256" s="50"/>
      <c r="E256" s="29"/>
      <c r="F256" s="50"/>
      <c r="G256" s="28"/>
      <c r="H256" s="28"/>
      <c r="I256" s="28"/>
      <c r="J256" s="29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>
      <c r="A257" s="50"/>
      <c r="B257" s="50"/>
      <c r="C257" s="50"/>
      <c r="D257" s="50"/>
      <c r="E257" s="29"/>
      <c r="F257" s="50"/>
      <c r="G257" s="28"/>
      <c r="H257" s="28"/>
      <c r="I257" s="28"/>
      <c r="J257" s="29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>
      <c r="A258" s="50"/>
      <c r="B258" s="50"/>
      <c r="C258" s="50"/>
      <c r="D258" s="50"/>
      <c r="E258" s="29"/>
      <c r="F258" s="50"/>
      <c r="G258" s="28"/>
      <c r="H258" s="28"/>
      <c r="I258" s="28"/>
      <c r="J258" s="29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>
      <c r="A259" s="50"/>
      <c r="B259" s="50"/>
      <c r="C259" s="50"/>
      <c r="D259" s="50"/>
      <c r="E259" s="29"/>
      <c r="F259" s="50"/>
      <c r="G259" s="28"/>
      <c r="H259" s="28"/>
      <c r="I259" s="28"/>
      <c r="J259" s="29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>
      <c r="A260" s="50"/>
      <c r="B260" s="50"/>
      <c r="C260" s="50"/>
      <c r="D260" s="50"/>
      <c r="E260" s="29"/>
      <c r="F260" s="50"/>
      <c r="G260" s="28"/>
      <c r="H260" s="28"/>
      <c r="I260" s="28"/>
      <c r="J260" s="29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>
      <c r="A261" s="50"/>
      <c r="B261" s="50"/>
      <c r="C261" s="50"/>
      <c r="D261" s="50"/>
      <c r="E261" s="29"/>
      <c r="F261" s="50"/>
      <c r="G261" s="28"/>
      <c r="H261" s="28"/>
      <c r="I261" s="28"/>
      <c r="J261" s="29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>
      <c r="A262" s="50"/>
      <c r="B262" s="50"/>
      <c r="C262" s="50"/>
      <c r="D262" s="50"/>
      <c r="E262" s="29"/>
      <c r="F262" s="50"/>
      <c r="G262" s="28"/>
      <c r="H262" s="28"/>
      <c r="I262" s="28"/>
      <c r="J262" s="29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>
      <c r="A263" s="50"/>
      <c r="B263" s="50"/>
      <c r="C263" s="50"/>
      <c r="D263" s="50"/>
      <c r="E263" s="29"/>
      <c r="F263" s="50"/>
      <c r="G263" s="28"/>
      <c r="H263" s="28"/>
      <c r="I263" s="28"/>
      <c r="J263" s="29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>
      <c r="A264" s="50"/>
      <c r="B264" s="50"/>
      <c r="C264" s="50"/>
      <c r="D264" s="50"/>
      <c r="E264" s="29"/>
      <c r="F264" s="50"/>
      <c r="G264" s="28"/>
      <c r="H264" s="28"/>
      <c r="I264" s="28"/>
      <c r="J264" s="29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>
      <c r="A265" s="50"/>
      <c r="B265" s="50"/>
      <c r="C265" s="50"/>
      <c r="D265" s="50"/>
      <c r="E265" s="29"/>
      <c r="F265" s="50"/>
      <c r="G265" s="28"/>
      <c r="H265" s="28"/>
      <c r="I265" s="28"/>
      <c r="J265" s="29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>
      <c r="A266" s="50"/>
      <c r="B266" s="50"/>
      <c r="C266" s="50"/>
      <c r="D266" s="50"/>
      <c r="E266" s="29"/>
      <c r="F266" s="50"/>
      <c r="G266" s="28"/>
      <c r="H266" s="28"/>
      <c r="I266" s="28"/>
      <c r="J266" s="29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>
      <c r="A267" s="50"/>
      <c r="B267" s="50"/>
      <c r="C267" s="50"/>
      <c r="D267" s="50"/>
      <c r="E267" s="29"/>
      <c r="F267" s="50"/>
      <c r="G267" s="28"/>
      <c r="H267" s="28"/>
      <c r="I267" s="28"/>
      <c r="J267" s="29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>
      <c r="A268" s="50"/>
      <c r="B268" s="50"/>
      <c r="C268" s="50"/>
      <c r="D268" s="50"/>
      <c r="E268" s="29"/>
      <c r="F268" s="50"/>
      <c r="G268" s="28"/>
      <c r="H268" s="28"/>
      <c r="I268" s="28"/>
      <c r="J268" s="29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>
      <c r="A269" s="50"/>
      <c r="B269" s="50"/>
      <c r="C269" s="50"/>
      <c r="D269" s="50"/>
      <c r="E269" s="29"/>
      <c r="F269" s="50"/>
      <c r="G269" s="28"/>
      <c r="H269" s="28"/>
      <c r="I269" s="28"/>
      <c r="J269" s="29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>
      <c r="A270" s="50"/>
      <c r="B270" s="50"/>
      <c r="C270" s="50"/>
      <c r="D270" s="50"/>
      <c r="E270" s="29"/>
      <c r="F270" s="50"/>
      <c r="G270" s="28"/>
      <c r="H270" s="28"/>
      <c r="I270" s="28"/>
      <c r="J270" s="29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>
      <c r="A271" s="50"/>
      <c r="B271" s="50"/>
      <c r="C271" s="50"/>
      <c r="D271" s="50"/>
      <c r="E271" s="29"/>
      <c r="F271" s="50"/>
      <c r="G271" s="28"/>
      <c r="H271" s="28"/>
      <c r="I271" s="28"/>
      <c r="J271" s="29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>
      <c r="A272" s="50"/>
      <c r="B272" s="50"/>
      <c r="C272" s="50"/>
      <c r="D272" s="50"/>
      <c r="E272" s="29"/>
      <c r="F272" s="50"/>
      <c r="G272" s="28"/>
      <c r="H272" s="28"/>
      <c r="I272" s="28"/>
      <c r="J272" s="29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>
      <c r="A273" s="50"/>
      <c r="B273" s="50"/>
      <c r="C273" s="50"/>
      <c r="D273" s="50"/>
      <c r="E273" s="29"/>
      <c r="F273" s="50"/>
      <c r="G273" s="28"/>
      <c r="H273" s="28"/>
      <c r="I273" s="28"/>
      <c r="J273" s="29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>
      <c r="A274" s="50"/>
      <c r="B274" s="50"/>
      <c r="C274" s="50"/>
      <c r="D274" s="50"/>
      <c r="E274" s="29"/>
      <c r="F274" s="50"/>
      <c r="G274" s="28"/>
      <c r="H274" s="28"/>
      <c r="I274" s="28"/>
      <c r="J274" s="29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>
      <c r="A275" s="50"/>
      <c r="B275" s="50"/>
      <c r="C275" s="50"/>
      <c r="D275" s="50"/>
      <c r="E275" s="29"/>
      <c r="F275" s="50"/>
      <c r="G275" s="28"/>
      <c r="H275" s="28"/>
      <c r="I275" s="28"/>
      <c r="J275" s="29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>
      <c r="A276" s="50"/>
      <c r="B276" s="50"/>
      <c r="C276" s="50"/>
      <c r="D276" s="50"/>
      <c r="E276" s="29"/>
      <c r="F276" s="50"/>
      <c r="G276" s="28"/>
      <c r="H276" s="28"/>
      <c r="I276" s="28"/>
      <c r="J276" s="29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>
      <c r="A277" s="50"/>
      <c r="B277" s="50"/>
      <c r="C277" s="50"/>
      <c r="D277" s="50"/>
      <c r="E277" s="29"/>
      <c r="F277" s="50"/>
      <c r="G277" s="28"/>
      <c r="H277" s="28"/>
      <c r="I277" s="28"/>
      <c r="J277" s="29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>
      <c r="A278" s="50"/>
      <c r="B278" s="50"/>
      <c r="C278" s="50"/>
      <c r="D278" s="50"/>
      <c r="E278" s="29"/>
      <c r="F278" s="50"/>
      <c r="G278" s="28"/>
      <c r="H278" s="28"/>
      <c r="I278" s="28"/>
      <c r="J278" s="29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>
      <c r="A279" s="50"/>
      <c r="B279" s="50"/>
      <c r="C279" s="50"/>
      <c r="D279" s="50"/>
      <c r="E279" s="29"/>
      <c r="F279" s="50"/>
      <c r="G279" s="28"/>
      <c r="H279" s="28"/>
      <c r="I279" s="28"/>
      <c r="J279" s="29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>
      <c r="A280" s="50"/>
      <c r="B280" s="50"/>
      <c r="C280" s="50"/>
      <c r="D280" s="50"/>
      <c r="E280" s="29"/>
      <c r="F280" s="50"/>
      <c r="G280" s="28"/>
      <c r="H280" s="28"/>
      <c r="I280" s="28"/>
      <c r="J280" s="29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>
      <c r="A281" s="50"/>
      <c r="B281" s="50"/>
      <c r="C281" s="50"/>
      <c r="D281" s="50"/>
      <c r="E281" s="29"/>
      <c r="F281" s="50"/>
      <c r="G281" s="28"/>
      <c r="H281" s="28"/>
      <c r="I281" s="28"/>
      <c r="J281" s="29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>
      <c r="A282" s="50"/>
      <c r="B282" s="50"/>
      <c r="C282" s="50"/>
      <c r="D282" s="50"/>
      <c r="E282" s="29"/>
      <c r="F282" s="50"/>
      <c r="G282" s="28"/>
      <c r="H282" s="28"/>
      <c r="I282" s="28"/>
      <c r="J282" s="29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>
      <c r="A283" s="50"/>
      <c r="B283" s="50"/>
      <c r="C283" s="50"/>
      <c r="D283" s="50"/>
      <c r="E283" s="29"/>
      <c r="F283" s="50"/>
      <c r="G283" s="28"/>
      <c r="H283" s="28"/>
      <c r="I283" s="28"/>
      <c r="J283" s="29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>
      <c r="A284" s="50"/>
      <c r="B284" s="50"/>
      <c r="C284" s="50"/>
      <c r="D284" s="50"/>
      <c r="E284" s="29"/>
      <c r="F284" s="50"/>
      <c r="G284" s="28"/>
      <c r="H284" s="28"/>
      <c r="I284" s="28"/>
      <c r="J284" s="29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>
      <c r="A285" s="50"/>
      <c r="B285" s="50"/>
      <c r="C285" s="50"/>
      <c r="D285" s="50"/>
      <c r="E285" s="29"/>
      <c r="F285" s="50"/>
      <c r="G285" s="28"/>
      <c r="H285" s="28"/>
      <c r="I285" s="28"/>
      <c r="J285" s="29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>
      <c r="A286" s="50"/>
      <c r="B286" s="50"/>
      <c r="C286" s="50"/>
      <c r="D286" s="50"/>
      <c r="E286" s="29"/>
      <c r="F286" s="50"/>
      <c r="G286" s="28"/>
      <c r="H286" s="28"/>
      <c r="I286" s="28"/>
      <c r="J286" s="29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>
      <c r="A287" s="50"/>
      <c r="B287" s="50"/>
      <c r="C287" s="50"/>
      <c r="D287" s="50"/>
      <c r="E287" s="29"/>
      <c r="F287" s="50"/>
      <c r="G287" s="28"/>
      <c r="H287" s="28"/>
      <c r="I287" s="28"/>
      <c r="J287" s="29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>
      <c r="A288" s="50"/>
      <c r="B288" s="50"/>
      <c r="C288" s="50"/>
      <c r="D288" s="50"/>
      <c r="E288" s="29"/>
      <c r="F288" s="50"/>
      <c r="G288" s="28"/>
      <c r="H288" s="28"/>
      <c r="I288" s="28"/>
      <c r="J288" s="29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>
      <c r="A289" s="50"/>
      <c r="B289" s="50"/>
      <c r="C289" s="50"/>
      <c r="D289" s="50"/>
      <c r="E289" s="29"/>
      <c r="F289" s="50"/>
      <c r="G289" s="28"/>
      <c r="H289" s="28"/>
      <c r="I289" s="28"/>
      <c r="J289" s="29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>
      <c r="A290" s="50"/>
      <c r="B290" s="50"/>
      <c r="C290" s="50"/>
      <c r="D290" s="50"/>
      <c r="E290" s="29"/>
      <c r="F290" s="50"/>
      <c r="G290" s="28"/>
      <c r="H290" s="28"/>
      <c r="I290" s="28"/>
      <c r="J290" s="29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>
      <c r="A291" s="50"/>
      <c r="B291" s="50"/>
      <c r="C291" s="50"/>
      <c r="D291" s="50"/>
      <c r="E291" s="29"/>
      <c r="F291" s="50"/>
      <c r="G291" s="28"/>
      <c r="H291" s="28"/>
      <c r="I291" s="28"/>
      <c r="J291" s="29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>
      <c r="A292" s="50"/>
      <c r="B292" s="50"/>
      <c r="C292" s="50"/>
      <c r="D292" s="50"/>
      <c r="E292" s="29"/>
      <c r="F292" s="50"/>
      <c r="G292" s="28"/>
      <c r="H292" s="28"/>
      <c r="I292" s="28"/>
      <c r="J292" s="29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>
      <c r="A293" s="50"/>
      <c r="B293" s="50"/>
      <c r="C293" s="50"/>
      <c r="D293" s="50"/>
      <c r="E293" s="29"/>
      <c r="F293" s="50"/>
      <c r="G293" s="28"/>
      <c r="H293" s="28"/>
      <c r="I293" s="28"/>
      <c r="J293" s="29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>
      <c r="A294" s="50"/>
      <c r="B294" s="50"/>
      <c r="C294" s="50"/>
      <c r="D294" s="50"/>
      <c r="E294" s="29"/>
      <c r="F294" s="50"/>
      <c r="G294" s="28"/>
      <c r="H294" s="28"/>
      <c r="I294" s="28"/>
      <c r="J294" s="29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>
      <c r="A295" s="50"/>
      <c r="B295" s="50"/>
      <c r="C295" s="50"/>
      <c r="D295" s="50"/>
      <c r="E295" s="29"/>
      <c r="F295" s="50"/>
      <c r="G295" s="28"/>
      <c r="H295" s="28"/>
      <c r="I295" s="28"/>
      <c r="J295" s="29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>
      <c r="A296" s="50"/>
      <c r="B296" s="50"/>
      <c r="C296" s="50"/>
      <c r="D296" s="50"/>
      <c r="E296" s="29"/>
      <c r="F296" s="50"/>
      <c r="G296" s="28"/>
      <c r="H296" s="28"/>
      <c r="I296" s="28"/>
      <c r="J296" s="29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>
      <c r="A297" s="50"/>
      <c r="B297" s="50"/>
      <c r="C297" s="50"/>
      <c r="D297" s="50"/>
      <c r="E297" s="29"/>
      <c r="F297" s="50"/>
      <c r="G297" s="28"/>
      <c r="H297" s="28"/>
      <c r="I297" s="28"/>
      <c r="J297" s="29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>
      <c r="A298" s="50"/>
      <c r="B298" s="50"/>
      <c r="C298" s="50"/>
      <c r="D298" s="50"/>
      <c r="E298" s="29"/>
      <c r="F298" s="50"/>
      <c r="G298" s="28"/>
      <c r="H298" s="28"/>
      <c r="I298" s="28"/>
      <c r="J298" s="29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>
      <c r="A299" s="50"/>
      <c r="B299" s="50"/>
      <c r="C299" s="50"/>
      <c r="D299" s="50"/>
      <c r="E299" s="29"/>
      <c r="F299" s="50"/>
      <c r="G299" s="28"/>
      <c r="H299" s="28"/>
      <c r="I299" s="28"/>
      <c r="J299" s="29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>
      <c r="A300" s="50"/>
      <c r="B300" s="50"/>
      <c r="C300" s="50"/>
      <c r="D300" s="50"/>
      <c r="E300" s="29"/>
      <c r="F300" s="50"/>
      <c r="G300" s="28"/>
      <c r="H300" s="28"/>
      <c r="I300" s="28"/>
      <c r="J300" s="29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>
      <c r="A301" s="50"/>
      <c r="B301" s="50"/>
      <c r="C301" s="50"/>
      <c r="D301" s="50"/>
      <c r="E301" s="29"/>
      <c r="F301" s="50"/>
      <c r="G301" s="28"/>
      <c r="H301" s="28"/>
      <c r="I301" s="28"/>
      <c r="J301" s="29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>
      <c r="A302" s="50"/>
      <c r="B302" s="50"/>
      <c r="C302" s="50"/>
      <c r="D302" s="50"/>
      <c r="E302" s="29"/>
      <c r="F302" s="50"/>
      <c r="G302" s="28"/>
      <c r="H302" s="28"/>
      <c r="I302" s="28"/>
      <c r="J302" s="29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>
      <c r="A303" s="50"/>
      <c r="B303" s="50"/>
      <c r="C303" s="50"/>
      <c r="D303" s="50"/>
      <c r="E303" s="29"/>
      <c r="F303" s="50"/>
      <c r="G303" s="28"/>
      <c r="H303" s="28"/>
      <c r="I303" s="28"/>
      <c r="J303" s="29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>
      <c r="A304" s="50"/>
      <c r="B304" s="50"/>
      <c r="C304" s="50"/>
      <c r="D304" s="50"/>
      <c r="E304" s="29"/>
      <c r="F304" s="50"/>
      <c r="G304" s="28"/>
      <c r="H304" s="28"/>
      <c r="I304" s="28"/>
      <c r="J304" s="29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>
      <c r="A305" s="50"/>
      <c r="B305" s="50"/>
      <c r="C305" s="50"/>
      <c r="D305" s="50"/>
      <c r="E305" s="29"/>
      <c r="F305" s="50"/>
      <c r="G305" s="28"/>
      <c r="H305" s="28"/>
      <c r="I305" s="28"/>
      <c r="J305" s="29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>
      <c r="A306" s="50"/>
      <c r="B306" s="50"/>
      <c r="C306" s="50"/>
      <c r="D306" s="50"/>
      <c r="E306" s="29"/>
      <c r="F306" s="50"/>
      <c r="G306" s="28"/>
      <c r="H306" s="28"/>
      <c r="I306" s="28"/>
      <c r="J306" s="29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>
      <c r="A307" s="50"/>
      <c r="B307" s="50"/>
      <c r="C307" s="50"/>
      <c r="D307" s="50"/>
      <c r="E307" s="29"/>
      <c r="F307" s="50"/>
      <c r="G307" s="28"/>
      <c r="H307" s="28"/>
      <c r="I307" s="28"/>
      <c r="J307" s="29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>
      <c r="A308" s="50"/>
      <c r="B308" s="50"/>
      <c r="C308" s="50"/>
      <c r="D308" s="50"/>
      <c r="E308" s="29"/>
      <c r="F308" s="50"/>
      <c r="G308" s="28"/>
      <c r="H308" s="28"/>
      <c r="I308" s="28"/>
      <c r="J308" s="29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>
      <c r="A309" s="50"/>
      <c r="B309" s="50"/>
      <c r="C309" s="50"/>
      <c r="D309" s="50"/>
      <c r="E309" s="29"/>
      <c r="F309" s="50"/>
      <c r="G309" s="28"/>
      <c r="H309" s="28"/>
      <c r="I309" s="28"/>
      <c r="J309" s="29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>
      <c r="A310" s="50"/>
      <c r="B310" s="50"/>
      <c r="C310" s="50"/>
      <c r="D310" s="50"/>
      <c r="E310" s="29"/>
      <c r="F310" s="50"/>
      <c r="G310" s="28"/>
      <c r="H310" s="28"/>
      <c r="I310" s="28"/>
      <c r="J310" s="29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>
      <c r="A311" s="50"/>
      <c r="B311" s="50"/>
      <c r="C311" s="50"/>
      <c r="D311" s="50"/>
      <c r="E311" s="29"/>
      <c r="F311" s="50"/>
      <c r="G311" s="28"/>
      <c r="H311" s="28"/>
      <c r="I311" s="28"/>
      <c r="J311" s="29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>
      <c r="A312" s="50"/>
      <c r="B312" s="50"/>
      <c r="C312" s="50"/>
      <c r="D312" s="50"/>
      <c r="E312" s="29"/>
      <c r="F312" s="50"/>
      <c r="G312" s="28"/>
      <c r="H312" s="28"/>
      <c r="I312" s="28"/>
      <c r="J312" s="29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>
      <c r="A313" s="50"/>
      <c r="B313" s="50"/>
      <c r="C313" s="50"/>
      <c r="D313" s="50"/>
      <c r="E313" s="29"/>
      <c r="F313" s="50"/>
      <c r="G313" s="28"/>
      <c r="H313" s="28"/>
      <c r="I313" s="28"/>
      <c r="J313" s="29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>
      <c r="A314" s="50"/>
      <c r="B314" s="50"/>
      <c r="C314" s="50"/>
      <c r="D314" s="50"/>
      <c r="E314" s="29"/>
      <c r="F314" s="50"/>
      <c r="G314" s="28"/>
      <c r="H314" s="28"/>
      <c r="I314" s="28"/>
      <c r="J314" s="29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>
      <c r="A315" s="50"/>
      <c r="B315" s="50"/>
      <c r="C315" s="50"/>
      <c r="D315" s="50"/>
      <c r="E315" s="29"/>
      <c r="F315" s="50"/>
      <c r="G315" s="28"/>
      <c r="H315" s="28"/>
      <c r="I315" s="28"/>
      <c r="J315" s="29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>
      <c r="A316" s="50"/>
      <c r="B316" s="50"/>
      <c r="C316" s="50"/>
      <c r="D316" s="50"/>
      <c r="E316" s="29"/>
      <c r="F316" s="50"/>
      <c r="G316" s="28"/>
      <c r="H316" s="28"/>
      <c r="I316" s="28"/>
      <c r="J316" s="29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>
      <c r="A317" s="50"/>
      <c r="B317" s="50"/>
      <c r="C317" s="50"/>
      <c r="D317" s="50"/>
      <c r="E317" s="29"/>
      <c r="F317" s="50"/>
      <c r="G317" s="28"/>
      <c r="H317" s="28"/>
      <c r="I317" s="28"/>
      <c r="J317" s="29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>
      <c r="A318" s="50"/>
      <c r="B318" s="50"/>
      <c r="C318" s="50"/>
      <c r="D318" s="50"/>
      <c r="E318" s="29"/>
      <c r="F318" s="50"/>
      <c r="G318" s="28"/>
      <c r="H318" s="28"/>
      <c r="I318" s="28"/>
      <c r="J318" s="29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>
      <c r="A319" s="50"/>
      <c r="B319" s="50"/>
      <c r="C319" s="50"/>
      <c r="D319" s="50"/>
      <c r="E319" s="29"/>
      <c r="F319" s="50"/>
      <c r="G319" s="28"/>
      <c r="H319" s="28"/>
      <c r="I319" s="28"/>
      <c r="J319" s="29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>
      <c r="A320" s="50"/>
      <c r="B320" s="50"/>
      <c r="C320" s="50"/>
      <c r="D320" s="50"/>
      <c r="E320" s="29"/>
      <c r="F320" s="50"/>
      <c r="G320" s="28"/>
      <c r="H320" s="28"/>
      <c r="I320" s="28"/>
      <c r="J320" s="29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>
      <c r="A321" s="50"/>
      <c r="B321" s="50"/>
      <c r="C321" s="50"/>
      <c r="D321" s="50"/>
      <c r="E321" s="29"/>
      <c r="F321" s="50"/>
      <c r="G321" s="28"/>
      <c r="H321" s="28"/>
      <c r="I321" s="28"/>
      <c r="J321" s="29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>
      <c r="A322" s="50"/>
      <c r="B322" s="50"/>
      <c r="C322" s="50"/>
      <c r="D322" s="50"/>
      <c r="E322" s="29"/>
      <c r="F322" s="50"/>
      <c r="G322" s="28"/>
      <c r="H322" s="28"/>
      <c r="I322" s="28"/>
      <c r="J322" s="29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>
      <c r="A323" s="50"/>
      <c r="B323" s="50"/>
      <c r="C323" s="50"/>
      <c r="D323" s="50"/>
      <c r="E323" s="29"/>
      <c r="F323" s="50"/>
      <c r="G323" s="28"/>
      <c r="H323" s="28"/>
      <c r="I323" s="28"/>
      <c r="J323" s="29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>
      <c r="A324" s="50"/>
      <c r="B324" s="50"/>
      <c r="C324" s="50"/>
      <c r="D324" s="50"/>
      <c r="E324" s="29"/>
      <c r="F324" s="50"/>
      <c r="G324" s="28"/>
      <c r="H324" s="28"/>
      <c r="I324" s="28"/>
      <c r="J324" s="29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>
      <c r="A325" s="50"/>
      <c r="B325" s="50"/>
      <c r="C325" s="50"/>
      <c r="D325" s="50"/>
      <c r="E325" s="29"/>
      <c r="F325" s="50"/>
      <c r="G325" s="28"/>
      <c r="H325" s="28"/>
      <c r="I325" s="28"/>
      <c r="J325" s="29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>
      <c r="A326" s="50"/>
      <c r="B326" s="50"/>
      <c r="C326" s="50"/>
      <c r="D326" s="50"/>
      <c r="E326" s="29"/>
      <c r="F326" s="50"/>
      <c r="G326" s="28"/>
      <c r="H326" s="28"/>
      <c r="I326" s="28"/>
      <c r="J326" s="29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>
      <c r="A327" s="50"/>
      <c r="B327" s="50"/>
      <c r="C327" s="50"/>
      <c r="D327" s="50"/>
      <c r="E327" s="29"/>
      <c r="F327" s="50"/>
      <c r="G327" s="28"/>
      <c r="H327" s="28"/>
      <c r="I327" s="28"/>
      <c r="J327" s="29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>
      <c r="A328" s="50"/>
      <c r="B328" s="50"/>
      <c r="C328" s="50"/>
      <c r="D328" s="50"/>
      <c r="E328" s="29"/>
      <c r="F328" s="50"/>
      <c r="G328" s="28"/>
      <c r="H328" s="28"/>
      <c r="I328" s="28"/>
      <c r="J328" s="29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>
      <c r="A329" s="50"/>
      <c r="B329" s="50"/>
      <c r="C329" s="50"/>
      <c r="D329" s="50"/>
      <c r="E329" s="29"/>
      <c r="F329" s="50"/>
      <c r="G329" s="28"/>
      <c r="H329" s="28"/>
      <c r="I329" s="28"/>
      <c r="J329" s="29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>
      <c r="A330" s="50"/>
      <c r="B330" s="50"/>
      <c r="C330" s="50"/>
      <c r="D330" s="50"/>
      <c r="E330" s="29"/>
      <c r="F330" s="50"/>
      <c r="G330" s="28"/>
      <c r="H330" s="28"/>
      <c r="I330" s="28"/>
      <c r="J330" s="29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>
      <c r="A331" s="50"/>
      <c r="B331" s="50"/>
      <c r="C331" s="50"/>
      <c r="D331" s="50"/>
      <c r="E331" s="29"/>
      <c r="F331" s="50"/>
      <c r="G331" s="28"/>
      <c r="H331" s="28"/>
      <c r="I331" s="28"/>
      <c r="J331" s="29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>
      <c r="A332" s="50"/>
      <c r="B332" s="50"/>
      <c r="C332" s="50"/>
      <c r="D332" s="50"/>
      <c r="E332" s="29"/>
      <c r="F332" s="50"/>
      <c r="G332" s="28"/>
      <c r="H332" s="28"/>
      <c r="I332" s="28"/>
      <c r="J332" s="29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>
      <c r="A333" s="50"/>
      <c r="B333" s="50"/>
      <c r="C333" s="50"/>
      <c r="D333" s="50"/>
      <c r="E333" s="29"/>
      <c r="F333" s="50"/>
      <c r="G333" s="28"/>
      <c r="H333" s="28"/>
      <c r="I333" s="28"/>
      <c r="J333" s="29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>
      <c r="A334" s="50"/>
      <c r="B334" s="50"/>
      <c r="C334" s="50"/>
      <c r="D334" s="50"/>
      <c r="E334" s="29"/>
      <c r="F334" s="50"/>
      <c r="G334" s="28"/>
      <c r="H334" s="28"/>
      <c r="I334" s="28"/>
      <c r="J334" s="29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>
      <c r="A335" s="50"/>
      <c r="B335" s="50"/>
      <c r="C335" s="50"/>
      <c r="D335" s="50"/>
      <c r="E335" s="29"/>
      <c r="F335" s="50"/>
      <c r="G335" s="28"/>
      <c r="H335" s="28"/>
      <c r="I335" s="28"/>
      <c r="J335" s="29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>
      <c r="A336" s="50"/>
      <c r="B336" s="50"/>
      <c r="C336" s="50"/>
      <c r="D336" s="50"/>
      <c r="E336" s="29"/>
      <c r="F336" s="50"/>
      <c r="G336" s="28"/>
      <c r="H336" s="28"/>
      <c r="I336" s="28"/>
      <c r="J336" s="29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>
      <c r="A337" s="50"/>
      <c r="B337" s="50"/>
      <c r="C337" s="50"/>
      <c r="D337" s="50"/>
      <c r="E337" s="29"/>
      <c r="F337" s="50"/>
      <c r="G337" s="28"/>
      <c r="H337" s="28"/>
      <c r="I337" s="28"/>
      <c r="J337" s="29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>
      <c r="A338" s="50"/>
      <c r="B338" s="50"/>
      <c r="C338" s="50"/>
      <c r="D338" s="50"/>
      <c r="E338" s="29"/>
      <c r="F338" s="50"/>
      <c r="G338" s="28"/>
      <c r="H338" s="28"/>
      <c r="I338" s="28"/>
      <c r="J338" s="29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>
      <c r="A339" s="50"/>
      <c r="B339" s="50"/>
      <c r="C339" s="50"/>
      <c r="D339" s="50"/>
      <c r="E339" s="29"/>
      <c r="F339" s="50"/>
      <c r="G339" s="28"/>
      <c r="H339" s="28"/>
      <c r="I339" s="28"/>
      <c r="J339" s="29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>
      <c r="A340" s="50"/>
      <c r="B340" s="50"/>
      <c r="C340" s="50"/>
      <c r="D340" s="50"/>
      <c r="E340" s="29"/>
      <c r="F340" s="50"/>
      <c r="G340" s="28"/>
      <c r="H340" s="28"/>
      <c r="I340" s="28"/>
      <c r="J340" s="29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>
      <c r="A341" s="50"/>
      <c r="B341" s="50"/>
      <c r="C341" s="50"/>
      <c r="D341" s="50"/>
      <c r="E341" s="29"/>
      <c r="F341" s="50"/>
      <c r="G341" s="28"/>
      <c r="H341" s="28"/>
      <c r="I341" s="28"/>
      <c r="J341" s="29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>
      <c r="A342" s="50"/>
      <c r="B342" s="50"/>
      <c r="C342" s="50"/>
      <c r="D342" s="50"/>
      <c r="E342" s="29"/>
      <c r="F342" s="50"/>
      <c r="G342" s="28"/>
      <c r="H342" s="28"/>
      <c r="I342" s="28"/>
      <c r="J342" s="29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>
      <c r="A343" s="50"/>
      <c r="B343" s="50"/>
      <c r="C343" s="50"/>
      <c r="D343" s="50"/>
      <c r="E343" s="29"/>
      <c r="F343" s="50"/>
      <c r="G343" s="28"/>
      <c r="H343" s="28"/>
      <c r="I343" s="28"/>
      <c r="J343" s="29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>
      <c r="A344" s="50"/>
      <c r="B344" s="50"/>
      <c r="C344" s="50"/>
      <c r="D344" s="50"/>
      <c r="E344" s="29"/>
      <c r="F344" s="50"/>
      <c r="G344" s="28"/>
      <c r="H344" s="28"/>
      <c r="I344" s="28"/>
      <c r="J344" s="29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>
      <c r="A345" s="50"/>
      <c r="B345" s="50"/>
      <c r="C345" s="50"/>
      <c r="D345" s="50"/>
      <c r="E345" s="29"/>
      <c r="F345" s="50"/>
      <c r="G345" s="28"/>
      <c r="H345" s="28"/>
      <c r="I345" s="28"/>
      <c r="J345" s="29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>
      <c r="A346" s="50"/>
      <c r="B346" s="50"/>
      <c r="C346" s="50"/>
      <c r="D346" s="50"/>
      <c r="E346" s="29"/>
      <c r="F346" s="50"/>
      <c r="G346" s="28"/>
      <c r="H346" s="28"/>
      <c r="I346" s="28"/>
      <c r="J346" s="29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>
      <c r="A347" s="50"/>
      <c r="B347" s="50"/>
      <c r="C347" s="50"/>
      <c r="D347" s="50"/>
      <c r="E347" s="29"/>
      <c r="F347" s="50"/>
      <c r="G347" s="28"/>
      <c r="H347" s="28"/>
      <c r="I347" s="28"/>
      <c r="J347" s="29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>
      <c r="A348" s="50"/>
      <c r="B348" s="50"/>
      <c r="C348" s="50"/>
      <c r="D348" s="50"/>
      <c r="E348" s="29"/>
      <c r="F348" s="50"/>
      <c r="G348" s="28"/>
      <c r="H348" s="28"/>
      <c r="I348" s="28"/>
      <c r="J348" s="29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>
      <c r="A349" s="50"/>
      <c r="B349" s="50"/>
      <c r="C349" s="50"/>
      <c r="D349" s="50"/>
      <c r="E349" s="29"/>
      <c r="F349" s="50"/>
      <c r="G349" s="28"/>
      <c r="H349" s="28"/>
      <c r="I349" s="28"/>
      <c r="J349" s="29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>
      <c r="A350" s="50"/>
      <c r="B350" s="50"/>
      <c r="C350" s="50"/>
      <c r="D350" s="50"/>
      <c r="E350" s="29"/>
      <c r="F350" s="50"/>
      <c r="G350" s="28"/>
      <c r="H350" s="28"/>
      <c r="I350" s="28"/>
      <c r="J350" s="29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>
      <c r="A351" s="50"/>
      <c r="B351" s="50"/>
      <c r="C351" s="50"/>
      <c r="D351" s="50"/>
      <c r="E351" s="29"/>
      <c r="F351" s="50"/>
      <c r="G351" s="28"/>
      <c r="H351" s="28"/>
      <c r="I351" s="28"/>
      <c r="J351" s="29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>
      <c r="A352" s="50"/>
      <c r="B352" s="50"/>
      <c r="C352" s="50"/>
      <c r="D352" s="50"/>
      <c r="E352" s="29"/>
      <c r="F352" s="50"/>
      <c r="G352" s="28"/>
      <c r="H352" s="28"/>
      <c r="I352" s="28"/>
      <c r="J352" s="29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>
      <c r="A353" s="50"/>
      <c r="B353" s="50"/>
      <c r="C353" s="50"/>
      <c r="D353" s="50"/>
      <c r="E353" s="29"/>
      <c r="F353" s="50"/>
      <c r="G353" s="28"/>
      <c r="H353" s="28"/>
      <c r="I353" s="28"/>
      <c r="J353" s="29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>
      <c r="A354" s="50"/>
      <c r="B354" s="50"/>
      <c r="C354" s="50"/>
      <c r="D354" s="50"/>
      <c r="E354" s="29"/>
      <c r="F354" s="50"/>
      <c r="G354" s="28"/>
      <c r="H354" s="28"/>
      <c r="I354" s="28"/>
      <c r="J354" s="29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>
      <c r="A355" s="50"/>
      <c r="B355" s="50"/>
      <c r="C355" s="50"/>
      <c r="D355" s="50"/>
      <c r="E355" s="29"/>
      <c r="F355" s="50"/>
      <c r="G355" s="28"/>
      <c r="H355" s="28"/>
      <c r="I355" s="28"/>
      <c r="J355" s="29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>
      <c r="A356" s="50"/>
      <c r="B356" s="50"/>
      <c r="C356" s="50"/>
      <c r="D356" s="50"/>
      <c r="E356" s="29"/>
      <c r="F356" s="50"/>
      <c r="G356" s="28"/>
      <c r="H356" s="28"/>
      <c r="I356" s="28"/>
      <c r="J356" s="29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>
      <c r="A357" s="50"/>
      <c r="B357" s="50"/>
      <c r="C357" s="50"/>
      <c r="D357" s="50"/>
      <c r="E357" s="29"/>
      <c r="F357" s="50"/>
      <c r="G357" s="28"/>
      <c r="H357" s="28"/>
      <c r="I357" s="28"/>
      <c r="J357" s="29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>
      <c r="A358" s="50"/>
      <c r="B358" s="50"/>
      <c r="C358" s="50"/>
      <c r="D358" s="50"/>
      <c r="E358" s="29"/>
      <c r="F358" s="50"/>
      <c r="G358" s="28"/>
      <c r="H358" s="28"/>
      <c r="I358" s="28"/>
      <c r="J358" s="29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>
      <c r="A359" s="50"/>
      <c r="B359" s="50"/>
      <c r="C359" s="50"/>
      <c r="D359" s="50"/>
      <c r="E359" s="29"/>
      <c r="F359" s="50"/>
      <c r="G359" s="28"/>
      <c r="H359" s="28"/>
      <c r="I359" s="28"/>
      <c r="J359" s="29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>
      <c r="A360" s="50"/>
      <c r="B360" s="50"/>
      <c r="C360" s="50"/>
      <c r="D360" s="50"/>
      <c r="E360" s="29"/>
      <c r="F360" s="50"/>
      <c r="G360" s="28"/>
      <c r="H360" s="28"/>
      <c r="I360" s="28"/>
      <c r="J360" s="29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>
      <c r="A361" s="50"/>
      <c r="B361" s="50"/>
      <c r="C361" s="50"/>
      <c r="D361" s="50"/>
      <c r="E361" s="29"/>
      <c r="F361" s="50"/>
      <c r="G361" s="28"/>
      <c r="H361" s="28"/>
      <c r="I361" s="28"/>
      <c r="J361" s="29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>
      <c r="A362" s="50"/>
      <c r="B362" s="50"/>
      <c r="C362" s="50"/>
      <c r="D362" s="50"/>
      <c r="E362" s="29"/>
      <c r="F362" s="50"/>
      <c r="G362" s="28"/>
      <c r="H362" s="28"/>
      <c r="I362" s="28"/>
      <c r="J362" s="29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>
      <c r="A363" s="50"/>
      <c r="B363" s="50"/>
      <c r="C363" s="50"/>
      <c r="D363" s="50"/>
      <c r="E363" s="29"/>
      <c r="F363" s="50"/>
      <c r="G363" s="28"/>
      <c r="H363" s="28"/>
      <c r="I363" s="28"/>
      <c r="J363" s="29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>
      <c r="A364" s="50"/>
      <c r="B364" s="50"/>
      <c r="C364" s="50"/>
      <c r="D364" s="50"/>
      <c r="E364" s="29"/>
      <c r="F364" s="50"/>
      <c r="G364" s="28"/>
      <c r="H364" s="28"/>
      <c r="I364" s="28"/>
      <c r="J364" s="29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>
      <c r="A365" s="50"/>
      <c r="B365" s="50"/>
      <c r="C365" s="50"/>
      <c r="D365" s="50"/>
      <c r="E365" s="29"/>
      <c r="F365" s="50"/>
      <c r="G365" s="28"/>
      <c r="H365" s="28"/>
      <c r="I365" s="28"/>
      <c r="J365" s="29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>
      <c r="A366" s="50"/>
      <c r="B366" s="50"/>
      <c r="C366" s="50"/>
      <c r="D366" s="50"/>
      <c r="E366" s="29"/>
      <c r="F366" s="50"/>
      <c r="G366" s="28"/>
      <c r="H366" s="28"/>
      <c r="I366" s="28"/>
      <c r="J366" s="29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>
      <c r="A367" s="50"/>
      <c r="B367" s="50"/>
      <c r="C367" s="50"/>
      <c r="D367" s="50"/>
      <c r="E367" s="29"/>
      <c r="F367" s="50"/>
      <c r="G367" s="28"/>
      <c r="H367" s="28"/>
      <c r="I367" s="28"/>
      <c r="J367" s="29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>
      <c r="A368" s="50"/>
      <c r="B368" s="50"/>
      <c r="C368" s="50"/>
      <c r="D368" s="50"/>
      <c r="E368" s="29"/>
      <c r="F368" s="50"/>
      <c r="G368" s="28"/>
      <c r="H368" s="28"/>
      <c r="I368" s="28"/>
      <c r="J368" s="29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>
      <c r="A369" s="50"/>
      <c r="B369" s="50"/>
      <c r="C369" s="50"/>
      <c r="D369" s="50"/>
      <c r="E369" s="29"/>
      <c r="F369" s="50"/>
      <c r="G369" s="28"/>
      <c r="H369" s="28"/>
      <c r="I369" s="28"/>
      <c r="J369" s="29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>
      <c r="A370" s="50"/>
      <c r="B370" s="50"/>
      <c r="C370" s="50"/>
      <c r="D370" s="50"/>
      <c r="E370" s="29"/>
      <c r="F370" s="50"/>
      <c r="G370" s="28"/>
      <c r="H370" s="28"/>
      <c r="I370" s="28"/>
      <c r="J370" s="29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>
      <c r="A371" s="50"/>
      <c r="B371" s="50"/>
      <c r="C371" s="50"/>
      <c r="D371" s="50"/>
      <c r="E371" s="29"/>
      <c r="F371" s="50"/>
      <c r="G371" s="28"/>
      <c r="H371" s="28"/>
      <c r="I371" s="28"/>
      <c r="J371" s="29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>
      <c r="A372" s="50"/>
      <c r="B372" s="50"/>
      <c r="C372" s="50"/>
      <c r="D372" s="50"/>
      <c r="E372" s="29"/>
      <c r="F372" s="50"/>
      <c r="G372" s="28"/>
      <c r="H372" s="28"/>
      <c r="I372" s="28"/>
      <c r="J372" s="29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>
      <c r="A373" s="50"/>
      <c r="B373" s="50"/>
      <c r="C373" s="50"/>
      <c r="D373" s="50"/>
      <c r="E373" s="29"/>
      <c r="F373" s="50"/>
      <c r="G373" s="28"/>
      <c r="H373" s="28"/>
      <c r="I373" s="28"/>
      <c r="J373" s="29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>
      <c r="A374" s="50"/>
      <c r="B374" s="50"/>
      <c r="C374" s="50"/>
      <c r="D374" s="50"/>
      <c r="E374" s="29"/>
      <c r="F374" s="50"/>
      <c r="G374" s="28"/>
      <c r="H374" s="28"/>
      <c r="I374" s="28"/>
      <c r="J374" s="29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>
      <c r="A375" s="50"/>
      <c r="B375" s="50"/>
      <c r="C375" s="50"/>
      <c r="D375" s="50"/>
      <c r="E375" s="29"/>
      <c r="F375" s="50"/>
      <c r="G375" s="28"/>
      <c r="H375" s="28"/>
      <c r="I375" s="28"/>
      <c r="J375" s="29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>
      <c r="A376" s="50"/>
      <c r="B376" s="50"/>
      <c r="C376" s="50"/>
      <c r="D376" s="50"/>
      <c r="E376" s="29"/>
      <c r="F376" s="50"/>
      <c r="G376" s="28"/>
      <c r="H376" s="28"/>
      <c r="I376" s="28"/>
      <c r="J376" s="29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>
      <c r="A377" s="50"/>
      <c r="B377" s="50"/>
      <c r="C377" s="50"/>
      <c r="D377" s="50"/>
      <c r="E377" s="29"/>
      <c r="F377" s="50"/>
      <c r="G377" s="28"/>
      <c r="H377" s="28"/>
      <c r="I377" s="28"/>
      <c r="J377" s="29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>
      <c r="A378" s="50"/>
      <c r="B378" s="50"/>
      <c r="C378" s="50"/>
      <c r="D378" s="50"/>
      <c r="E378" s="29"/>
      <c r="F378" s="50"/>
      <c r="G378" s="28"/>
      <c r="H378" s="28"/>
      <c r="I378" s="28"/>
      <c r="J378" s="29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>
      <c r="A379" s="50"/>
      <c r="B379" s="50"/>
      <c r="C379" s="50"/>
      <c r="D379" s="50"/>
      <c r="E379" s="29"/>
      <c r="F379" s="50"/>
      <c r="G379" s="28"/>
      <c r="H379" s="28"/>
      <c r="I379" s="28"/>
      <c r="J379" s="29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>
      <c r="A380" s="50"/>
      <c r="B380" s="50"/>
      <c r="C380" s="50"/>
      <c r="D380" s="50"/>
      <c r="E380" s="29"/>
      <c r="F380" s="50"/>
      <c r="G380" s="28"/>
      <c r="H380" s="28"/>
      <c r="I380" s="28"/>
      <c r="J380" s="29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>
      <c r="A381" s="50"/>
      <c r="B381" s="50"/>
      <c r="C381" s="50"/>
      <c r="D381" s="50"/>
      <c r="E381" s="29"/>
      <c r="F381" s="50"/>
      <c r="G381" s="28"/>
      <c r="H381" s="28"/>
      <c r="I381" s="28"/>
      <c r="J381" s="29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>
      <c r="A382" s="50"/>
      <c r="B382" s="50"/>
      <c r="C382" s="50"/>
      <c r="D382" s="50"/>
      <c r="E382" s="29"/>
      <c r="F382" s="50"/>
      <c r="G382" s="28"/>
      <c r="H382" s="28"/>
      <c r="I382" s="28"/>
      <c r="J382" s="29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>
      <c r="A383" s="50"/>
      <c r="B383" s="50"/>
      <c r="C383" s="50"/>
      <c r="D383" s="50"/>
      <c r="E383" s="29"/>
      <c r="F383" s="50"/>
      <c r="G383" s="28"/>
      <c r="H383" s="28"/>
      <c r="I383" s="28"/>
      <c r="J383" s="29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>
      <c r="A384" s="50"/>
      <c r="B384" s="50"/>
      <c r="C384" s="50"/>
      <c r="D384" s="50"/>
      <c r="E384" s="29"/>
      <c r="F384" s="50"/>
      <c r="G384" s="28"/>
      <c r="H384" s="28"/>
      <c r="I384" s="28"/>
      <c r="J384" s="29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>
      <c r="A385" s="50"/>
      <c r="B385" s="50"/>
      <c r="C385" s="50"/>
      <c r="D385" s="50"/>
      <c r="E385" s="29"/>
      <c r="F385" s="50"/>
      <c r="G385" s="28"/>
      <c r="H385" s="28"/>
      <c r="I385" s="28"/>
      <c r="J385" s="29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>
      <c r="A386" s="50"/>
      <c r="B386" s="50"/>
      <c r="C386" s="50"/>
      <c r="D386" s="50"/>
      <c r="E386" s="29"/>
      <c r="F386" s="50"/>
      <c r="G386" s="28"/>
      <c r="H386" s="28"/>
      <c r="I386" s="28"/>
      <c r="J386" s="29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>
      <c r="A387" s="50"/>
      <c r="B387" s="50"/>
      <c r="C387" s="50"/>
      <c r="D387" s="50"/>
      <c r="E387" s="29"/>
      <c r="F387" s="50"/>
      <c r="G387" s="28"/>
      <c r="H387" s="28"/>
      <c r="I387" s="28"/>
      <c r="J387" s="29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>
      <c r="A388" s="50"/>
      <c r="B388" s="50"/>
      <c r="C388" s="50"/>
      <c r="D388" s="50"/>
      <c r="E388" s="29"/>
      <c r="F388" s="50"/>
      <c r="G388" s="28"/>
      <c r="H388" s="28"/>
      <c r="I388" s="28"/>
      <c r="J388" s="29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>
      <c r="A389" s="50"/>
      <c r="B389" s="50"/>
      <c r="C389" s="50"/>
      <c r="D389" s="50"/>
      <c r="E389" s="29"/>
      <c r="F389" s="50"/>
      <c r="G389" s="28"/>
      <c r="H389" s="28"/>
      <c r="I389" s="28"/>
      <c r="J389" s="29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>
      <c r="A390" s="50"/>
      <c r="B390" s="50"/>
      <c r="C390" s="50"/>
      <c r="D390" s="50"/>
      <c r="E390" s="29"/>
      <c r="F390" s="50"/>
      <c r="G390" s="28"/>
      <c r="H390" s="28"/>
      <c r="I390" s="28"/>
      <c r="J390" s="29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>
      <c r="A391" s="50"/>
      <c r="B391" s="50"/>
      <c r="C391" s="50"/>
      <c r="D391" s="50"/>
      <c r="E391" s="29"/>
      <c r="F391" s="50"/>
      <c r="G391" s="28"/>
      <c r="H391" s="28"/>
      <c r="I391" s="28"/>
      <c r="J391" s="29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>
      <c r="A392" s="50"/>
      <c r="B392" s="50"/>
      <c r="C392" s="50"/>
      <c r="D392" s="50"/>
      <c r="E392" s="29"/>
      <c r="F392" s="50"/>
      <c r="G392" s="28"/>
      <c r="H392" s="28"/>
      <c r="I392" s="28"/>
      <c r="J392" s="29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>
      <c r="A393" s="50"/>
      <c r="B393" s="50"/>
      <c r="C393" s="50"/>
      <c r="D393" s="50"/>
      <c r="E393" s="29"/>
      <c r="F393" s="50"/>
      <c r="G393" s="28"/>
      <c r="H393" s="28"/>
      <c r="I393" s="28"/>
      <c r="J393" s="29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>
      <c r="A394" s="50"/>
      <c r="B394" s="50"/>
      <c r="C394" s="50"/>
      <c r="D394" s="50"/>
      <c r="E394" s="29"/>
      <c r="F394" s="50"/>
      <c r="G394" s="28"/>
      <c r="H394" s="28"/>
      <c r="I394" s="28"/>
      <c r="J394" s="29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>
      <c r="A395" s="50"/>
      <c r="B395" s="50"/>
      <c r="C395" s="50"/>
      <c r="D395" s="50"/>
      <c r="E395" s="29"/>
      <c r="F395" s="50"/>
      <c r="G395" s="28"/>
      <c r="H395" s="28"/>
      <c r="I395" s="28"/>
      <c r="J395" s="29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>
      <c r="A396" s="50"/>
      <c r="B396" s="50"/>
      <c r="C396" s="50"/>
      <c r="D396" s="50"/>
      <c r="E396" s="29"/>
      <c r="F396" s="50"/>
      <c r="G396" s="28"/>
      <c r="H396" s="28"/>
      <c r="I396" s="28"/>
      <c r="J396" s="29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>
      <c r="A397" s="50"/>
      <c r="B397" s="50"/>
      <c r="C397" s="50"/>
      <c r="D397" s="50"/>
      <c r="E397" s="29"/>
      <c r="F397" s="50"/>
      <c r="G397" s="28"/>
      <c r="H397" s="28"/>
      <c r="I397" s="28"/>
      <c r="J397" s="29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>
      <c r="A398" s="50"/>
      <c r="B398" s="50"/>
      <c r="C398" s="50"/>
      <c r="D398" s="50"/>
      <c r="E398" s="29"/>
      <c r="F398" s="50"/>
      <c r="G398" s="28"/>
      <c r="H398" s="28"/>
      <c r="I398" s="28"/>
      <c r="J398" s="29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>
      <c r="A399" s="50"/>
      <c r="B399" s="50"/>
      <c r="C399" s="50"/>
      <c r="D399" s="50"/>
      <c r="E399" s="29"/>
      <c r="F399" s="50"/>
      <c r="G399" s="28"/>
      <c r="H399" s="28"/>
      <c r="I399" s="28"/>
      <c r="J399" s="29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>
      <c r="A400" s="50"/>
      <c r="B400" s="50"/>
      <c r="C400" s="50"/>
      <c r="D400" s="50"/>
      <c r="E400" s="29"/>
      <c r="F400" s="50"/>
      <c r="G400" s="28"/>
      <c r="H400" s="28"/>
      <c r="I400" s="28"/>
      <c r="J400" s="29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>
      <c r="A401" s="50"/>
      <c r="B401" s="50"/>
      <c r="C401" s="50"/>
      <c r="D401" s="50"/>
      <c r="E401" s="29"/>
      <c r="F401" s="50"/>
      <c r="G401" s="28"/>
      <c r="H401" s="28"/>
      <c r="I401" s="28"/>
      <c r="J401" s="29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>
      <c r="A402" s="50"/>
      <c r="B402" s="50"/>
      <c r="C402" s="50"/>
      <c r="D402" s="50"/>
      <c r="E402" s="29"/>
      <c r="F402" s="50"/>
      <c r="G402" s="28"/>
      <c r="H402" s="28"/>
      <c r="I402" s="28"/>
      <c r="J402" s="29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>
      <c r="A403" s="50"/>
      <c r="B403" s="50"/>
      <c r="C403" s="50"/>
      <c r="D403" s="50"/>
      <c r="E403" s="29"/>
      <c r="F403" s="50"/>
      <c r="G403" s="28"/>
      <c r="H403" s="28"/>
      <c r="I403" s="28"/>
      <c r="J403" s="29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>
      <c r="A404" s="50"/>
      <c r="B404" s="50"/>
      <c r="C404" s="50"/>
      <c r="D404" s="50"/>
      <c r="E404" s="29"/>
      <c r="F404" s="50"/>
      <c r="G404" s="28"/>
      <c r="H404" s="28"/>
      <c r="I404" s="28"/>
      <c r="J404" s="29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>
      <c r="A405" s="50"/>
      <c r="B405" s="50"/>
      <c r="C405" s="50"/>
      <c r="D405" s="50"/>
      <c r="E405" s="29"/>
      <c r="F405" s="50"/>
      <c r="G405" s="28"/>
      <c r="H405" s="28"/>
      <c r="I405" s="28"/>
      <c r="J405" s="29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>
      <c r="A406" s="50"/>
      <c r="B406" s="50"/>
      <c r="C406" s="50"/>
      <c r="D406" s="50"/>
      <c r="E406" s="29"/>
      <c r="F406" s="50"/>
      <c r="G406" s="28"/>
      <c r="H406" s="28"/>
      <c r="I406" s="28"/>
      <c r="J406" s="29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>
      <c r="A407" s="50"/>
      <c r="B407" s="50"/>
      <c r="C407" s="50"/>
      <c r="D407" s="50"/>
      <c r="E407" s="29"/>
      <c r="F407" s="50"/>
      <c r="G407" s="28"/>
      <c r="H407" s="28"/>
      <c r="I407" s="28"/>
      <c r="J407" s="29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>
      <c r="A408" s="50"/>
      <c r="B408" s="50"/>
      <c r="C408" s="50"/>
      <c r="D408" s="50"/>
      <c r="E408" s="29"/>
      <c r="F408" s="50"/>
      <c r="G408" s="28"/>
      <c r="H408" s="28"/>
      <c r="I408" s="28"/>
      <c r="J408" s="29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>
      <c r="A409" s="50"/>
      <c r="B409" s="50"/>
      <c r="C409" s="50"/>
      <c r="D409" s="50"/>
      <c r="E409" s="29"/>
      <c r="F409" s="50"/>
      <c r="G409" s="28"/>
      <c r="H409" s="28"/>
      <c r="I409" s="28"/>
      <c r="J409" s="29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>
      <c r="A410" s="50"/>
      <c r="B410" s="50"/>
      <c r="C410" s="50"/>
      <c r="D410" s="50"/>
      <c r="E410" s="29"/>
      <c r="F410" s="50"/>
      <c r="G410" s="28"/>
      <c r="H410" s="28"/>
      <c r="I410" s="28"/>
      <c r="J410" s="29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>
      <c r="A411" s="50"/>
      <c r="B411" s="50"/>
      <c r="C411" s="50"/>
      <c r="D411" s="50"/>
      <c r="E411" s="29"/>
      <c r="F411" s="50"/>
      <c r="G411" s="28"/>
      <c r="H411" s="28"/>
      <c r="I411" s="28"/>
      <c r="J411" s="29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>
      <c r="A412" s="50"/>
      <c r="B412" s="50"/>
      <c r="C412" s="50"/>
      <c r="D412" s="50"/>
      <c r="E412" s="29"/>
      <c r="F412" s="50"/>
      <c r="G412" s="28"/>
      <c r="H412" s="28"/>
      <c r="I412" s="28"/>
      <c r="J412" s="29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>
      <c r="A413" s="50"/>
      <c r="B413" s="50"/>
      <c r="C413" s="50"/>
      <c r="D413" s="50"/>
      <c r="E413" s="29"/>
      <c r="F413" s="50"/>
      <c r="G413" s="28"/>
      <c r="H413" s="28"/>
      <c r="I413" s="28"/>
      <c r="J413" s="29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>
      <c r="A414" s="50"/>
      <c r="B414" s="50"/>
      <c r="C414" s="50"/>
      <c r="D414" s="50"/>
      <c r="E414" s="29"/>
      <c r="F414" s="50"/>
      <c r="G414" s="28"/>
      <c r="H414" s="28"/>
      <c r="I414" s="28"/>
      <c r="J414" s="29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>
      <c r="A415" s="50"/>
      <c r="B415" s="50"/>
      <c r="C415" s="50"/>
      <c r="D415" s="50"/>
      <c r="E415" s="29"/>
      <c r="F415" s="50"/>
      <c r="G415" s="28"/>
      <c r="H415" s="28"/>
      <c r="I415" s="28"/>
      <c r="J415" s="29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>
      <c r="A416" s="50"/>
      <c r="B416" s="50"/>
      <c r="C416" s="50"/>
      <c r="D416" s="50"/>
      <c r="E416" s="29"/>
      <c r="F416" s="50"/>
      <c r="G416" s="28"/>
      <c r="H416" s="28"/>
      <c r="I416" s="28"/>
      <c r="J416" s="29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>
      <c r="A417" s="50"/>
      <c r="B417" s="50"/>
      <c r="C417" s="50"/>
      <c r="D417" s="50"/>
      <c r="E417" s="29"/>
      <c r="F417" s="50"/>
      <c r="G417" s="28"/>
      <c r="H417" s="28"/>
      <c r="I417" s="28"/>
      <c r="J417" s="29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>
      <c r="A418" s="50"/>
      <c r="B418" s="50"/>
      <c r="C418" s="50"/>
      <c r="D418" s="50"/>
      <c r="E418" s="29"/>
      <c r="F418" s="50"/>
      <c r="G418" s="28"/>
      <c r="H418" s="28"/>
      <c r="I418" s="28"/>
      <c r="J418" s="29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>
      <c r="A419" s="50"/>
      <c r="B419" s="50"/>
      <c r="C419" s="50"/>
      <c r="D419" s="50"/>
      <c r="E419" s="29"/>
      <c r="F419" s="50"/>
      <c r="G419" s="28"/>
      <c r="H419" s="28"/>
      <c r="I419" s="28"/>
      <c r="J419" s="29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>
      <c r="A420" s="50"/>
      <c r="B420" s="50"/>
      <c r="C420" s="50"/>
      <c r="D420" s="50"/>
      <c r="E420" s="29"/>
      <c r="F420" s="50"/>
      <c r="G420" s="28"/>
      <c r="H420" s="28"/>
      <c r="I420" s="28"/>
      <c r="J420" s="29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>
      <c r="A421" s="50"/>
      <c r="B421" s="50"/>
      <c r="C421" s="50"/>
      <c r="D421" s="50"/>
      <c r="E421" s="29"/>
      <c r="F421" s="50"/>
      <c r="G421" s="28"/>
      <c r="H421" s="28"/>
      <c r="I421" s="28"/>
      <c r="J421" s="29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>
      <c r="A422" s="50"/>
      <c r="B422" s="50"/>
      <c r="C422" s="50"/>
      <c r="D422" s="50"/>
      <c r="E422" s="29"/>
      <c r="F422" s="50"/>
      <c r="G422" s="28"/>
      <c r="H422" s="28"/>
      <c r="I422" s="28"/>
      <c r="J422" s="29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>
      <c r="A423" s="50"/>
      <c r="B423" s="50"/>
      <c r="C423" s="50"/>
      <c r="D423" s="50"/>
      <c r="E423" s="29"/>
      <c r="F423" s="50"/>
      <c r="G423" s="28"/>
      <c r="H423" s="28"/>
      <c r="I423" s="28"/>
      <c r="J423" s="29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>
      <c r="A424" s="50"/>
      <c r="B424" s="50"/>
      <c r="C424" s="50"/>
      <c r="D424" s="50"/>
      <c r="E424" s="29"/>
      <c r="F424" s="50"/>
      <c r="G424" s="28"/>
      <c r="H424" s="28"/>
      <c r="I424" s="28"/>
      <c r="J424" s="29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>
      <c r="A425" s="50"/>
      <c r="B425" s="50"/>
      <c r="C425" s="50"/>
      <c r="D425" s="50"/>
      <c r="E425" s="29"/>
      <c r="F425" s="50"/>
      <c r="G425" s="28"/>
      <c r="H425" s="28"/>
      <c r="I425" s="28"/>
      <c r="J425" s="29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>
      <c r="A426" s="50"/>
      <c r="B426" s="50"/>
      <c r="C426" s="50"/>
      <c r="D426" s="50"/>
      <c r="E426" s="29"/>
      <c r="F426" s="50"/>
      <c r="G426" s="28"/>
      <c r="H426" s="28"/>
      <c r="I426" s="28"/>
      <c r="J426" s="29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>
      <c r="A427" s="50"/>
      <c r="B427" s="50"/>
      <c r="C427" s="50"/>
      <c r="D427" s="50"/>
      <c r="E427" s="29"/>
      <c r="F427" s="50"/>
      <c r="G427" s="28"/>
      <c r="H427" s="28"/>
      <c r="I427" s="28"/>
      <c r="J427" s="29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>
      <c r="A428" s="50"/>
      <c r="B428" s="50"/>
      <c r="C428" s="50"/>
      <c r="D428" s="50"/>
      <c r="E428" s="29"/>
      <c r="F428" s="50"/>
      <c r="G428" s="28"/>
      <c r="H428" s="28"/>
      <c r="I428" s="28"/>
      <c r="J428" s="29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>
      <c r="A429" s="50"/>
      <c r="B429" s="50"/>
      <c r="C429" s="50"/>
      <c r="D429" s="50"/>
      <c r="E429" s="29"/>
      <c r="F429" s="50"/>
      <c r="G429" s="28"/>
      <c r="H429" s="28"/>
      <c r="I429" s="28"/>
      <c r="J429" s="29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>
      <c r="A430" s="50"/>
      <c r="B430" s="50"/>
      <c r="C430" s="50"/>
      <c r="D430" s="50"/>
      <c r="E430" s="29"/>
      <c r="F430" s="50"/>
      <c r="G430" s="28"/>
      <c r="H430" s="28"/>
      <c r="I430" s="28"/>
      <c r="J430" s="29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>
      <c r="A431" s="50"/>
      <c r="B431" s="50"/>
      <c r="C431" s="50"/>
      <c r="D431" s="50"/>
      <c r="E431" s="29"/>
      <c r="F431" s="50"/>
      <c r="G431" s="28"/>
      <c r="H431" s="28"/>
      <c r="I431" s="28"/>
      <c r="J431" s="29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>
      <c r="A432" s="50"/>
      <c r="B432" s="50"/>
      <c r="C432" s="50"/>
      <c r="D432" s="50"/>
      <c r="E432" s="29"/>
      <c r="F432" s="50"/>
      <c r="G432" s="28"/>
      <c r="H432" s="28"/>
      <c r="I432" s="28"/>
      <c r="J432" s="29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>
      <c r="A433" s="50"/>
      <c r="B433" s="50"/>
      <c r="C433" s="50"/>
      <c r="D433" s="50"/>
      <c r="E433" s="29"/>
      <c r="F433" s="50"/>
      <c r="G433" s="28"/>
      <c r="H433" s="28"/>
      <c r="I433" s="28"/>
      <c r="J433" s="29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>
      <c r="A434" s="50"/>
      <c r="B434" s="50"/>
      <c r="C434" s="50"/>
      <c r="D434" s="50"/>
      <c r="E434" s="29"/>
      <c r="F434" s="50"/>
      <c r="G434" s="28"/>
      <c r="H434" s="28"/>
      <c r="I434" s="28"/>
      <c r="J434" s="29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>
      <c r="A435" s="50"/>
      <c r="B435" s="50"/>
      <c r="C435" s="50"/>
      <c r="D435" s="50"/>
      <c r="E435" s="29"/>
      <c r="F435" s="50"/>
      <c r="G435" s="28"/>
      <c r="H435" s="28"/>
      <c r="I435" s="28"/>
      <c r="J435" s="29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>
      <c r="A436" s="50"/>
      <c r="B436" s="50"/>
      <c r="C436" s="50"/>
      <c r="D436" s="50"/>
      <c r="E436" s="29"/>
      <c r="F436" s="50"/>
      <c r="G436" s="28"/>
      <c r="H436" s="28"/>
      <c r="I436" s="28"/>
      <c r="J436" s="29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>
      <c r="A437" s="50"/>
      <c r="B437" s="50"/>
      <c r="C437" s="50"/>
      <c r="D437" s="50"/>
      <c r="E437" s="29"/>
      <c r="F437" s="50"/>
      <c r="G437" s="28"/>
      <c r="H437" s="28"/>
      <c r="I437" s="28"/>
      <c r="J437" s="29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>
      <c r="A438" s="50"/>
      <c r="B438" s="50"/>
      <c r="C438" s="50"/>
      <c r="D438" s="50"/>
      <c r="E438" s="29"/>
      <c r="F438" s="50"/>
      <c r="G438" s="28"/>
      <c r="H438" s="28"/>
      <c r="I438" s="28"/>
      <c r="J438" s="29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>
      <c r="A439" s="50"/>
      <c r="B439" s="50"/>
      <c r="C439" s="50"/>
      <c r="D439" s="50"/>
      <c r="E439" s="29"/>
      <c r="F439" s="50"/>
      <c r="G439" s="28"/>
      <c r="H439" s="28"/>
      <c r="I439" s="28"/>
      <c r="J439" s="29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>
      <c r="A440" s="50"/>
      <c r="B440" s="50"/>
      <c r="C440" s="50"/>
      <c r="D440" s="50"/>
      <c r="E440" s="29"/>
      <c r="F440" s="50"/>
      <c r="G440" s="28"/>
      <c r="H440" s="28"/>
      <c r="I440" s="28"/>
      <c r="J440" s="29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>
      <c r="A441" s="50"/>
      <c r="B441" s="50"/>
      <c r="C441" s="50"/>
      <c r="D441" s="50"/>
      <c r="E441" s="29"/>
      <c r="F441" s="50"/>
      <c r="G441" s="28"/>
      <c r="H441" s="28"/>
      <c r="I441" s="28"/>
      <c r="J441" s="29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>
      <c r="A442" s="50"/>
      <c r="B442" s="50"/>
      <c r="C442" s="50"/>
      <c r="D442" s="50"/>
      <c r="E442" s="29"/>
      <c r="F442" s="50"/>
      <c r="G442" s="28"/>
      <c r="H442" s="28"/>
      <c r="I442" s="28"/>
      <c r="J442" s="29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>
      <c r="A443" s="50"/>
      <c r="B443" s="50"/>
      <c r="C443" s="50"/>
      <c r="D443" s="50"/>
      <c r="E443" s="29"/>
      <c r="F443" s="50"/>
      <c r="G443" s="28"/>
      <c r="H443" s="28"/>
      <c r="I443" s="28"/>
      <c r="J443" s="29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>
      <c r="A444" s="50"/>
      <c r="B444" s="50"/>
      <c r="C444" s="50"/>
      <c r="D444" s="50"/>
      <c r="E444" s="29"/>
      <c r="F444" s="50"/>
      <c r="G444" s="28"/>
      <c r="H444" s="28"/>
      <c r="I444" s="28"/>
      <c r="J444" s="29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>
      <c r="A445" s="50"/>
      <c r="B445" s="50"/>
      <c r="C445" s="50"/>
      <c r="D445" s="50"/>
      <c r="E445" s="29"/>
      <c r="F445" s="50"/>
      <c r="G445" s="28"/>
      <c r="H445" s="28"/>
      <c r="I445" s="28"/>
      <c r="J445" s="29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>
      <c r="A446" s="50"/>
      <c r="B446" s="50"/>
      <c r="C446" s="50"/>
      <c r="D446" s="50"/>
      <c r="E446" s="29"/>
      <c r="F446" s="50"/>
      <c r="G446" s="28"/>
      <c r="H446" s="28"/>
      <c r="I446" s="28"/>
      <c r="J446" s="29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>
      <c r="A447" s="50"/>
      <c r="B447" s="50"/>
      <c r="C447" s="50"/>
      <c r="D447" s="50"/>
      <c r="E447" s="29"/>
      <c r="F447" s="50"/>
      <c r="G447" s="28"/>
      <c r="H447" s="28"/>
      <c r="I447" s="28"/>
      <c r="J447" s="29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>
      <c r="A448" s="50"/>
      <c r="B448" s="50"/>
      <c r="C448" s="50"/>
      <c r="D448" s="50"/>
      <c r="E448" s="29"/>
      <c r="F448" s="50"/>
      <c r="G448" s="28"/>
      <c r="H448" s="28"/>
      <c r="I448" s="28"/>
      <c r="J448" s="29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>
      <c r="A449" s="50"/>
      <c r="B449" s="50"/>
      <c r="C449" s="50"/>
      <c r="D449" s="50"/>
      <c r="E449" s="29"/>
      <c r="F449" s="50"/>
      <c r="G449" s="28"/>
      <c r="H449" s="28"/>
      <c r="I449" s="28"/>
      <c r="J449" s="29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>
      <c r="A450" s="50"/>
      <c r="B450" s="50"/>
      <c r="C450" s="50"/>
      <c r="D450" s="50"/>
      <c r="E450" s="29"/>
      <c r="F450" s="50"/>
      <c r="G450" s="28"/>
      <c r="H450" s="28"/>
      <c r="I450" s="28"/>
      <c r="J450" s="29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>
      <c r="A451" s="50"/>
      <c r="B451" s="50"/>
      <c r="C451" s="50"/>
      <c r="D451" s="50"/>
      <c r="E451" s="29"/>
      <c r="F451" s="50"/>
      <c r="G451" s="28"/>
      <c r="H451" s="28"/>
      <c r="I451" s="28"/>
      <c r="J451" s="29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>
      <c r="A452" s="50"/>
      <c r="B452" s="50"/>
      <c r="C452" s="50"/>
      <c r="D452" s="50"/>
      <c r="E452" s="29"/>
      <c r="F452" s="50"/>
      <c r="G452" s="28"/>
      <c r="H452" s="28"/>
      <c r="I452" s="28"/>
      <c r="J452" s="29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>
      <c r="A453" s="50"/>
      <c r="B453" s="50"/>
      <c r="C453" s="50"/>
      <c r="D453" s="50"/>
      <c r="E453" s="29"/>
      <c r="F453" s="50"/>
      <c r="G453" s="28"/>
      <c r="H453" s="28"/>
      <c r="I453" s="28"/>
      <c r="J453" s="29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>
      <c r="A454" s="50"/>
      <c r="B454" s="50"/>
      <c r="C454" s="50"/>
      <c r="D454" s="50"/>
      <c r="E454" s="29"/>
      <c r="F454" s="50"/>
      <c r="G454" s="28"/>
      <c r="H454" s="28"/>
      <c r="I454" s="28"/>
      <c r="J454" s="29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>
      <c r="A455" s="50"/>
      <c r="B455" s="50"/>
      <c r="C455" s="50"/>
      <c r="D455" s="50"/>
      <c r="E455" s="29"/>
      <c r="F455" s="50"/>
      <c r="G455" s="28"/>
      <c r="H455" s="28"/>
      <c r="I455" s="28"/>
      <c r="J455" s="29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>
      <c r="A456" s="50"/>
      <c r="B456" s="50"/>
      <c r="C456" s="50"/>
      <c r="D456" s="50"/>
      <c r="E456" s="29"/>
      <c r="F456" s="50"/>
      <c r="G456" s="28"/>
      <c r="H456" s="28"/>
      <c r="I456" s="28"/>
      <c r="J456" s="29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>
      <c r="A457" s="50"/>
      <c r="B457" s="50"/>
      <c r="C457" s="50"/>
      <c r="D457" s="50"/>
      <c r="E457" s="29"/>
      <c r="F457" s="50"/>
      <c r="G457" s="28"/>
      <c r="H457" s="28"/>
      <c r="I457" s="28"/>
      <c r="J457" s="29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>
      <c r="A458" s="50"/>
      <c r="B458" s="50"/>
      <c r="C458" s="50"/>
      <c r="D458" s="50"/>
      <c r="E458" s="29"/>
      <c r="F458" s="50"/>
      <c r="G458" s="28"/>
      <c r="H458" s="28"/>
      <c r="I458" s="28"/>
      <c r="J458" s="29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>
      <c r="A459" s="50"/>
      <c r="B459" s="50"/>
      <c r="C459" s="50"/>
      <c r="D459" s="50"/>
      <c r="E459" s="29"/>
      <c r="F459" s="50"/>
      <c r="G459" s="28"/>
      <c r="H459" s="28"/>
      <c r="I459" s="28"/>
      <c r="J459" s="29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>
      <c r="A460" s="50"/>
      <c r="B460" s="50"/>
      <c r="C460" s="50"/>
      <c r="D460" s="50"/>
      <c r="E460" s="29"/>
      <c r="F460" s="50"/>
      <c r="G460" s="28"/>
      <c r="H460" s="28"/>
      <c r="I460" s="28"/>
      <c r="J460" s="29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>
      <c r="A461" s="50"/>
      <c r="B461" s="50"/>
      <c r="C461" s="50"/>
      <c r="D461" s="50"/>
      <c r="E461" s="29"/>
      <c r="F461" s="50"/>
      <c r="G461" s="28"/>
      <c r="H461" s="28"/>
      <c r="I461" s="28"/>
      <c r="J461" s="29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>
      <c r="A462" s="50"/>
      <c r="B462" s="50"/>
      <c r="C462" s="50"/>
      <c r="D462" s="50"/>
      <c r="E462" s="29"/>
      <c r="F462" s="50"/>
      <c r="G462" s="28"/>
      <c r="H462" s="28"/>
      <c r="I462" s="28"/>
      <c r="J462" s="29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>
      <c r="A463" s="50"/>
      <c r="B463" s="50"/>
      <c r="C463" s="50"/>
      <c r="D463" s="50"/>
      <c r="E463" s="29"/>
      <c r="F463" s="50"/>
      <c r="G463" s="28"/>
      <c r="H463" s="28"/>
      <c r="I463" s="28"/>
      <c r="J463" s="29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>
      <c r="A464" s="50"/>
      <c r="B464" s="50"/>
      <c r="C464" s="50"/>
      <c r="D464" s="50"/>
      <c r="E464" s="29"/>
      <c r="F464" s="50"/>
      <c r="G464" s="28"/>
      <c r="H464" s="28"/>
      <c r="I464" s="28"/>
      <c r="J464" s="29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>
      <c r="A465" s="50"/>
      <c r="B465" s="50"/>
      <c r="C465" s="50"/>
      <c r="D465" s="50"/>
      <c r="E465" s="29"/>
      <c r="F465" s="50"/>
      <c r="G465" s="28"/>
      <c r="H465" s="28"/>
      <c r="I465" s="28"/>
      <c r="J465" s="29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>
      <c r="A466" s="50"/>
      <c r="B466" s="50"/>
      <c r="C466" s="50"/>
      <c r="D466" s="50"/>
      <c r="E466" s="29"/>
      <c r="F466" s="50"/>
      <c r="G466" s="28"/>
      <c r="H466" s="28"/>
      <c r="I466" s="28"/>
      <c r="J466" s="29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>
      <c r="A467" s="50"/>
      <c r="B467" s="50"/>
      <c r="C467" s="50"/>
      <c r="D467" s="50"/>
      <c r="E467" s="29"/>
      <c r="F467" s="50"/>
      <c r="G467" s="28"/>
      <c r="H467" s="28"/>
      <c r="I467" s="28"/>
      <c r="J467" s="29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>
      <c r="A468" s="50"/>
      <c r="B468" s="50"/>
      <c r="C468" s="50"/>
      <c r="D468" s="50"/>
      <c r="E468" s="29"/>
      <c r="F468" s="50"/>
      <c r="G468" s="28"/>
      <c r="H468" s="28"/>
      <c r="I468" s="28"/>
      <c r="J468" s="29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>
      <c r="A469" s="50"/>
      <c r="B469" s="50"/>
      <c r="C469" s="50"/>
      <c r="D469" s="50"/>
      <c r="E469" s="29"/>
      <c r="F469" s="50"/>
      <c r="G469" s="28"/>
      <c r="H469" s="28"/>
      <c r="I469" s="28"/>
      <c r="J469" s="29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>
      <c r="A470" s="50"/>
      <c r="B470" s="50"/>
      <c r="C470" s="50"/>
      <c r="D470" s="50"/>
      <c r="E470" s="29"/>
      <c r="F470" s="50"/>
      <c r="G470" s="28"/>
      <c r="H470" s="28"/>
      <c r="I470" s="28"/>
      <c r="J470" s="29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>
      <c r="A471" s="50"/>
      <c r="B471" s="50"/>
      <c r="C471" s="50"/>
      <c r="D471" s="50"/>
      <c r="E471" s="29"/>
      <c r="F471" s="50"/>
      <c r="G471" s="28"/>
      <c r="H471" s="28"/>
      <c r="I471" s="28"/>
      <c r="J471" s="29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>
      <c r="A472" s="50"/>
      <c r="B472" s="50"/>
      <c r="C472" s="50"/>
      <c r="D472" s="50"/>
      <c r="E472" s="29"/>
      <c r="F472" s="50"/>
      <c r="G472" s="28"/>
      <c r="H472" s="28"/>
      <c r="I472" s="28"/>
      <c r="J472" s="29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>
      <c r="A473" s="50"/>
      <c r="B473" s="50"/>
      <c r="C473" s="50"/>
      <c r="D473" s="50"/>
      <c r="E473" s="29"/>
      <c r="F473" s="50"/>
      <c r="G473" s="28"/>
      <c r="H473" s="28"/>
      <c r="I473" s="28"/>
      <c r="J473" s="29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>
      <c r="A474" s="50"/>
      <c r="B474" s="50"/>
      <c r="C474" s="50"/>
      <c r="D474" s="50"/>
      <c r="E474" s="29"/>
      <c r="F474" s="50"/>
      <c r="G474" s="28"/>
      <c r="H474" s="28"/>
      <c r="I474" s="28"/>
      <c r="J474" s="29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>
      <c r="A475" s="50"/>
      <c r="B475" s="50"/>
      <c r="C475" s="50"/>
      <c r="D475" s="50"/>
      <c r="E475" s="29"/>
      <c r="F475" s="50"/>
      <c r="G475" s="28"/>
      <c r="H475" s="28"/>
      <c r="I475" s="28"/>
      <c r="J475" s="29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>
      <c r="A476" s="50"/>
      <c r="B476" s="50"/>
      <c r="C476" s="50"/>
      <c r="D476" s="50"/>
      <c r="E476" s="29"/>
      <c r="F476" s="50"/>
      <c r="G476" s="28"/>
      <c r="H476" s="28"/>
      <c r="I476" s="28"/>
      <c r="J476" s="29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>
      <c r="A477" s="50"/>
      <c r="B477" s="50"/>
      <c r="C477" s="50"/>
      <c r="D477" s="50"/>
      <c r="E477" s="29"/>
      <c r="F477" s="50"/>
      <c r="G477" s="28"/>
      <c r="H477" s="28"/>
      <c r="I477" s="28"/>
      <c r="J477" s="29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>
      <c r="A478" s="50"/>
      <c r="B478" s="50"/>
      <c r="C478" s="50"/>
      <c r="D478" s="50"/>
      <c r="E478" s="29"/>
      <c r="F478" s="50"/>
      <c r="G478" s="28"/>
      <c r="H478" s="28"/>
      <c r="I478" s="28"/>
      <c r="J478" s="29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>
      <c r="A479" s="50"/>
      <c r="B479" s="50"/>
      <c r="C479" s="50"/>
      <c r="D479" s="50"/>
      <c r="E479" s="29"/>
      <c r="F479" s="50"/>
      <c r="G479" s="28"/>
      <c r="H479" s="28"/>
      <c r="I479" s="28"/>
      <c r="J479" s="29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>
      <c r="A480" s="50"/>
      <c r="B480" s="50"/>
      <c r="C480" s="50"/>
      <c r="D480" s="50"/>
      <c r="E480" s="29"/>
      <c r="F480" s="50"/>
      <c r="G480" s="28"/>
      <c r="H480" s="28"/>
      <c r="I480" s="28"/>
      <c r="J480" s="29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>
      <c r="A481" s="50"/>
      <c r="B481" s="50"/>
      <c r="C481" s="50"/>
      <c r="D481" s="50"/>
      <c r="E481" s="29"/>
      <c r="F481" s="50"/>
      <c r="G481" s="28"/>
      <c r="H481" s="28"/>
      <c r="I481" s="28"/>
      <c r="J481" s="29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>
      <c r="A482" s="50"/>
      <c r="B482" s="50"/>
      <c r="C482" s="50"/>
      <c r="D482" s="50"/>
      <c r="E482" s="29"/>
      <c r="F482" s="50"/>
      <c r="G482" s="28"/>
      <c r="H482" s="28"/>
      <c r="I482" s="28"/>
      <c r="J482" s="29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>
      <c r="A483" s="50"/>
      <c r="B483" s="50"/>
      <c r="C483" s="50"/>
      <c r="D483" s="50"/>
      <c r="E483" s="29"/>
      <c r="F483" s="50"/>
      <c r="G483" s="28"/>
      <c r="H483" s="28"/>
      <c r="I483" s="28"/>
      <c r="J483" s="29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>
      <c r="A484" s="50"/>
      <c r="B484" s="50"/>
      <c r="C484" s="50"/>
      <c r="D484" s="50"/>
      <c r="E484" s="29"/>
      <c r="F484" s="50"/>
      <c r="G484" s="28"/>
      <c r="H484" s="28"/>
      <c r="I484" s="28"/>
      <c r="J484" s="29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>
      <c r="A485" s="50"/>
      <c r="B485" s="50"/>
      <c r="C485" s="50"/>
      <c r="D485" s="50"/>
      <c r="E485" s="29"/>
      <c r="F485" s="50"/>
      <c r="G485" s="28"/>
      <c r="H485" s="28"/>
      <c r="I485" s="28"/>
      <c r="J485" s="29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>
      <c r="A486" s="50"/>
      <c r="B486" s="50"/>
      <c r="C486" s="50"/>
      <c r="D486" s="50"/>
      <c r="E486" s="29"/>
      <c r="F486" s="50"/>
      <c r="G486" s="28"/>
      <c r="H486" s="28"/>
      <c r="I486" s="28"/>
      <c r="J486" s="29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>
      <c r="A487" s="50"/>
      <c r="B487" s="50"/>
      <c r="C487" s="50"/>
      <c r="D487" s="50"/>
      <c r="E487" s="29"/>
      <c r="F487" s="50"/>
      <c r="G487" s="28"/>
      <c r="H487" s="28"/>
      <c r="I487" s="28"/>
      <c r="J487" s="29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>
      <c r="A488" s="50"/>
      <c r="B488" s="50"/>
      <c r="C488" s="50"/>
      <c r="D488" s="50"/>
      <c r="E488" s="29"/>
      <c r="F488" s="50"/>
      <c r="G488" s="28"/>
      <c r="H488" s="28"/>
      <c r="I488" s="28"/>
      <c r="J488" s="29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>
      <c r="A489" s="50"/>
      <c r="B489" s="50"/>
      <c r="C489" s="50"/>
      <c r="D489" s="50"/>
      <c r="E489" s="29"/>
      <c r="F489" s="50"/>
      <c r="G489" s="28"/>
      <c r="H489" s="28"/>
      <c r="I489" s="28"/>
      <c r="J489" s="29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>
      <c r="A490" s="50"/>
      <c r="B490" s="50"/>
      <c r="C490" s="50"/>
      <c r="D490" s="50"/>
      <c r="E490" s="29"/>
      <c r="F490" s="50"/>
      <c r="G490" s="28"/>
      <c r="H490" s="28"/>
      <c r="I490" s="28"/>
      <c r="J490" s="29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>
      <c r="A491" s="50"/>
      <c r="B491" s="50"/>
      <c r="C491" s="50"/>
      <c r="D491" s="50"/>
      <c r="E491" s="29"/>
      <c r="F491" s="50"/>
      <c r="G491" s="28"/>
      <c r="H491" s="28"/>
      <c r="I491" s="28"/>
      <c r="J491" s="29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>
      <c r="A492" s="50"/>
      <c r="B492" s="50"/>
      <c r="C492" s="50"/>
      <c r="D492" s="50"/>
      <c r="E492" s="29"/>
      <c r="F492" s="50"/>
      <c r="G492" s="28"/>
      <c r="H492" s="28"/>
      <c r="I492" s="28"/>
      <c r="J492" s="29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>
      <c r="A493" s="50"/>
      <c r="B493" s="50"/>
      <c r="C493" s="50"/>
      <c r="D493" s="50"/>
      <c r="E493" s="29"/>
      <c r="F493" s="50"/>
      <c r="G493" s="28"/>
      <c r="H493" s="28"/>
      <c r="I493" s="28"/>
      <c r="J493" s="29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>
      <c r="A494" s="50"/>
      <c r="B494" s="50"/>
      <c r="C494" s="50"/>
      <c r="D494" s="50"/>
      <c r="E494" s="29"/>
      <c r="F494" s="50"/>
      <c r="G494" s="28"/>
      <c r="H494" s="28"/>
      <c r="I494" s="28"/>
      <c r="J494" s="29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>
      <c r="A495" s="50"/>
      <c r="B495" s="50"/>
      <c r="C495" s="50"/>
      <c r="D495" s="50"/>
      <c r="E495" s="29"/>
      <c r="F495" s="50"/>
      <c r="G495" s="28"/>
      <c r="H495" s="28"/>
      <c r="I495" s="28"/>
      <c r="J495" s="29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>
      <c r="A496" s="50"/>
      <c r="B496" s="50"/>
      <c r="C496" s="50"/>
      <c r="D496" s="50"/>
      <c r="E496" s="29"/>
      <c r="F496" s="50"/>
      <c r="G496" s="28"/>
      <c r="H496" s="28"/>
      <c r="I496" s="28"/>
      <c r="J496" s="29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>
      <c r="A497" s="50"/>
      <c r="B497" s="50"/>
      <c r="C497" s="50"/>
      <c r="D497" s="50"/>
      <c r="E497" s="29"/>
      <c r="F497" s="50"/>
      <c r="G497" s="28"/>
      <c r="H497" s="28"/>
      <c r="I497" s="28"/>
      <c r="J497" s="29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>
      <c r="A498" s="50"/>
      <c r="B498" s="50"/>
      <c r="C498" s="50"/>
      <c r="D498" s="50"/>
      <c r="E498" s="29"/>
      <c r="F498" s="50"/>
      <c r="G498" s="28"/>
      <c r="H498" s="28"/>
      <c r="I498" s="28"/>
      <c r="J498" s="29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>
      <c r="A499" s="50"/>
      <c r="B499" s="50"/>
      <c r="C499" s="50"/>
      <c r="D499" s="50"/>
      <c r="E499" s="29"/>
      <c r="F499" s="50"/>
      <c r="G499" s="28"/>
      <c r="H499" s="28"/>
      <c r="I499" s="28"/>
      <c r="J499" s="29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>
      <c r="A500" s="50"/>
      <c r="B500" s="50"/>
      <c r="C500" s="50"/>
      <c r="D500" s="50"/>
      <c r="E500" s="29"/>
      <c r="F500" s="50"/>
      <c r="G500" s="28"/>
      <c r="H500" s="28"/>
      <c r="I500" s="28"/>
      <c r="J500" s="29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>
      <c r="A501" s="50"/>
      <c r="B501" s="50"/>
      <c r="C501" s="50"/>
      <c r="D501" s="50"/>
      <c r="E501" s="29"/>
      <c r="F501" s="50"/>
      <c r="G501" s="28"/>
      <c r="H501" s="28"/>
      <c r="I501" s="28"/>
      <c r="J501" s="29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>
      <c r="A502" s="50"/>
      <c r="B502" s="50"/>
      <c r="C502" s="50"/>
      <c r="D502" s="50"/>
      <c r="E502" s="29"/>
      <c r="F502" s="50"/>
      <c r="G502" s="28"/>
      <c r="H502" s="28"/>
      <c r="I502" s="28"/>
      <c r="J502" s="29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>
      <c r="A503" s="50"/>
      <c r="B503" s="50"/>
      <c r="C503" s="50"/>
      <c r="D503" s="50"/>
      <c r="E503" s="29"/>
      <c r="F503" s="50"/>
      <c r="G503" s="28"/>
      <c r="H503" s="28"/>
      <c r="I503" s="28"/>
      <c r="J503" s="29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>
      <c r="A504" s="50"/>
      <c r="B504" s="50"/>
      <c r="C504" s="50"/>
      <c r="D504" s="50"/>
      <c r="E504" s="29"/>
      <c r="F504" s="50"/>
      <c r="G504" s="28"/>
      <c r="H504" s="28"/>
      <c r="I504" s="28"/>
      <c r="J504" s="29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>
      <c r="A505" s="50"/>
      <c r="B505" s="50"/>
      <c r="C505" s="50"/>
      <c r="D505" s="50"/>
      <c r="E505" s="29"/>
      <c r="F505" s="50"/>
      <c r="G505" s="28"/>
      <c r="H505" s="28"/>
      <c r="I505" s="28"/>
      <c r="J505" s="29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>
      <c r="A506" s="50"/>
      <c r="B506" s="50"/>
      <c r="C506" s="50"/>
      <c r="D506" s="50"/>
      <c r="E506" s="29"/>
      <c r="F506" s="50"/>
      <c r="G506" s="28"/>
      <c r="H506" s="28"/>
      <c r="I506" s="28"/>
      <c r="J506" s="29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>
      <c r="A507" s="50"/>
      <c r="B507" s="50"/>
      <c r="C507" s="50"/>
      <c r="D507" s="50"/>
      <c r="E507" s="29"/>
      <c r="F507" s="50"/>
      <c r="G507" s="28"/>
      <c r="H507" s="28"/>
      <c r="I507" s="28"/>
      <c r="J507" s="29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>
      <c r="A508" s="50"/>
      <c r="B508" s="50"/>
      <c r="C508" s="50"/>
      <c r="D508" s="50"/>
      <c r="E508" s="29"/>
      <c r="F508" s="50"/>
      <c r="G508" s="28"/>
      <c r="H508" s="28"/>
      <c r="I508" s="28"/>
      <c r="J508" s="29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>
      <c r="A509" s="50"/>
      <c r="B509" s="50"/>
      <c r="C509" s="50"/>
      <c r="D509" s="50"/>
      <c r="E509" s="29"/>
      <c r="F509" s="50"/>
      <c r="G509" s="28"/>
      <c r="H509" s="28"/>
      <c r="I509" s="28"/>
      <c r="J509" s="29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>
      <c r="A510" s="50"/>
      <c r="B510" s="50"/>
      <c r="C510" s="50"/>
      <c r="D510" s="50"/>
      <c r="E510" s="29"/>
      <c r="F510" s="50"/>
      <c r="G510" s="28"/>
      <c r="H510" s="28"/>
      <c r="I510" s="28"/>
      <c r="J510" s="29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>
      <c r="A511" s="50"/>
      <c r="B511" s="50"/>
      <c r="C511" s="50"/>
      <c r="D511" s="50"/>
      <c r="E511" s="29"/>
      <c r="F511" s="50"/>
      <c r="G511" s="28"/>
      <c r="H511" s="28"/>
      <c r="I511" s="28"/>
      <c r="J511" s="29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>
      <c r="A512" s="50"/>
      <c r="B512" s="50"/>
      <c r="C512" s="50"/>
      <c r="D512" s="50"/>
      <c r="E512" s="29"/>
      <c r="F512" s="50"/>
      <c r="G512" s="28"/>
      <c r="H512" s="28"/>
      <c r="I512" s="28"/>
      <c r="J512" s="29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>
      <c r="A513" s="50"/>
      <c r="B513" s="50"/>
      <c r="C513" s="50"/>
      <c r="D513" s="50"/>
      <c r="E513" s="29"/>
      <c r="F513" s="50"/>
      <c r="G513" s="28"/>
      <c r="H513" s="28"/>
      <c r="I513" s="28"/>
      <c r="J513" s="29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>
      <c r="A514" s="50"/>
      <c r="B514" s="50"/>
      <c r="C514" s="50"/>
      <c r="D514" s="50"/>
      <c r="E514" s="29"/>
      <c r="F514" s="50"/>
      <c r="G514" s="28"/>
      <c r="H514" s="28"/>
      <c r="I514" s="28"/>
      <c r="J514" s="29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>
      <c r="A515" s="50"/>
      <c r="B515" s="50"/>
      <c r="C515" s="50"/>
      <c r="D515" s="50"/>
      <c r="E515" s="29"/>
      <c r="F515" s="50"/>
      <c r="G515" s="28"/>
      <c r="H515" s="28"/>
      <c r="I515" s="28"/>
      <c r="J515" s="29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>
      <c r="A516" s="50"/>
      <c r="B516" s="50"/>
      <c r="C516" s="50"/>
      <c r="D516" s="50"/>
      <c r="E516" s="29"/>
      <c r="F516" s="50"/>
      <c r="G516" s="28"/>
      <c r="H516" s="28"/>
      <c r="I516" s="28"/>
      <c r="J516" s="29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>
      <c r="A517" s="50"/>
      <c r="B517" s="50"/>
      <c r="C517" s="50"/>
      <c r="D517" s="50"/>
      <c r="E517" s="29"/>
      <c r="F517" s="50"/>
      <c r="G517" s="28"/>
      <c r="H517" s="28"/>
      <c r="I517" s="28"/>
      <c r="J517" s="29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>
      <c r="A518" s="50"/>
      <c r="B518" s="50"/>
      <c r="C518" s="50"/>
      <c r="D518" s="50"/>
      <c r="E518" s="29"/>
      <c r="F518" s="50"/>
      <c r="G518" s="28"/>
      <c r="H518" s="28"/>
      <c r="I518" s="28"/>
      <c r="J518" s="29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>
      <c r="A519" s="50"/>
      <c r="B519" s="50"/>
      <c r="C519" s="50"/>
      <c r="D519" s="50"/>
      <c r="E519" s="29"/>
      <c r="F519" s="50"/>
      <c r="G519" s="28"/>
      <c r="H519" s="28"/>
      <c r="I519" s="28"/>
      <c r="J519" s="29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>
      <c r="A520" s="50"/>
      <c r="B520" s="50"/>
      <c r="C520" s="50"/>
      <c r="D520" s="50"/>
      <c r="E520" s="29"/>
      <c r="F520" s="50"/>
      <c r="G520" s="28"/>
      <c r="H520" s="28"/>
      <c r="I520" s="28"/>
      <c r="J520" s="29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>
      <c r="A521" s="50"/>
      <c r="B521" s="50"/>
      <c r="C521" s="50"/>
      <c r="D521" s="50"/>
      <c r="E521" s="29"/>
      <c r="F521" s="50"/>
      <c r="G521" s="28"/>
      <c r="H521" s="28"/>
      <c r="I521" s="28"/>
      <c r="J521" s="29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>
      <c r="A522" s="50"/>
      <c r="B522" s="50"/>
      <c r="C522" s="50"/>
      <c r="D522" s="50"/>
      <c r="E522" s="29"/>
      <c r="F522" s="50"/>
      <c r="G522" s="28"/>
      <c r="H522" s="28"/>
      <c r="I522" s="28"/>
      <c r="J522" s="29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>
      <c r="A523" s="50"/>
      <c r="B523" s="50"/>
      <c r="C523" s="50"/>
      <c r="D523" s="50"/>
      <c r="E523" s="29"/>
      <c r="F523" s="50"/>
      <c r="G523" s="28"/>
      <c r="H523" s="28"/>
      <c r="I523" s="28"/>
      <c r="J523" s="29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>
      <c r="A524" s="50"/>
      <c r="B524" s="50"/>
      <c r="C524" s="50"/>
      <c r="D524" s="50"/>
      <c r="E524" s="29"/>
      <c r="F524" s="50"/>
      <c r="G524" s="28"/>
      <c r="H524" s="28"/>
      <c r="I524" s="28"/>
      <c r="J524" s="29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>
      <c r="A525" s="50"/>
      <c r="B525" s="50"/>
      <c r="C525" s="50"/>
      <c r="D525" s="50"/>
      <c r="E525" s="29"/>
      <c r="F525" s="50"/>
      <c r="G525" s="28"/>
      <c r="H525" s="28"/>
      <c r="I525" s="28"/>
      <c r="J525" s="29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>
      <c r="A526" s="50"/>
      <c r="B526" s="50"/>
      <c r="C526" s="50"/>
      <c r="D526" s="50"/>
      <c r="E526" s="29"/>
      <c r="F526" s="50"/>
      <c r="G526" s="28"/>
      <c r="H526" s="28"/>
      <c r="I526" s="28"/>
      <c r="J526" s="29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>
      <c r="A527" s="50"/>
      <c r="B527" s="50"/>
      <c r="C527" s="50"/>
      <c r="D527" s="50"/>
      <c r="E527" s="29"/>
      <c r="F527" s="50"/>
      <c r="G527" s="28"/>
      <c r="H527" s="28"/>
      <c r="I527" s="28"/>
      <c r="J527" s="29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>
      <c r="A528" s="50"/>
      <c r="B528" s="50"/>
      <c r="C528" s="50"/>
      <c r="D528" s="50"/>
      <c r="E528" s="29"/>
      <c r="F528" s="50"/>
      <c r="G528" s="28"/>
      <c r="H528" s="28"/>
      <c r="I528" s="28"/>
      <c r="J528" s="29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>
      <c r="A529" s="50"/>
      <c r="B529" s="50"/>
      <c r="C529" s="50"/>
      <c r="D529" s="50"/>
      <c r="E529" s="29"/>
      <c r="F529" s="50"/>
      <c r="G529" s="28"/>
      <c r="H529" s="28"/>
      <c r="I529" s="28"/>
      <c r="J529" s="29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>
      <c r="A530" s="50"/>
      <c r="B530" s="50"/>
      <c r="C530" s="50"/>
      <c r="D530" s="50"/>
      <c r="E530" s="29"/>
      <c r="F530" s="50"/>
      <c r="G530" s="28"/>
      <c r="H530" s="28"/>
      <c r="I530" s="28"/>
      <c r="J530" s="29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>
      <c r="A531" s="50"/>
      <c r="B531" s="50"/>
      <c r="C531" s="50"/>
      <c r="D531" s="50"/>
      <c r="E531" s="29"/>
      <c r="F531" s="50"/>
      <c r="G531" s="28"/>
      <c r="H531" s="28"/>
      <c r="I531" s="28"/>
      <c r="J531" s="29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>
      <c r="A532" s="50"/>
      <c r="B532" s="50"/>
      <c r="C532" s="50"/>
      <c r="D532" s="50"/>
      <c r="E532" s="29"/>
      <c r="F532" s="50"/>
      <c r="G532" s="28"/>
      <c r="H532" s="28"/>
      <c r="I532" s="28"/>
      <c r="J532" s="29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>
      <c r="A533" s="50"/>
      <c r="B533" s="50"/>
      <c r="C533" s="50"/>
      <c r="D533" s="50"/>
      <c r="E533" s="29"/>
      <c r="F533" s="50"/>
      <c r="G533" s="28"/>
      <c r="H533" s="28"/>
      <c r="I533" s="28"/>
      <c r="J533" s="29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>
      <c r="A534" s="50"/>
      <c r="B534" s="50"/>
      <c r="C534" s="50"/>
      <c r="D534" s="50"/>
      <c r="E534" s="29"/>
      <c r="F534" s="50"/>
      <c r="G534" s="28"/>
      <c r="H534" s="28"/>
      <c r="I534" s="28"/>
      <c r="J534" s="29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>
      <c r="A535" s="50"/>
      <c r="B535" s="50"/>
      <c r="C535" s="50"/>
      <c r="D535" s="50"/>
      <c r="E535" s="29"/>
      <c r="F535" s="50"/>
      <c r="G535" s="28"/>
      <c r="H535" s="28"/>
      <c r="I535" s="28"/>
      <c r="J535" s="29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>
      <c r="A536" s="50"/>
      <c r="B536" s="50"/>
      <c r="C536" s="50"/>
      <c r="D536" s="50"/>
      <c r="E536" s="29"/>
      <c r="F536" s="50"/>
      <c r="G536" s="28"/>
      <c r="H536" s="28"/>
      <c r="I536" s="28"/>
      <c r="J536" s="29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>
      <c r="A537" s="50"/>
      <c r="B537" s="50"/>
      <c r="C537" s="50"/>
      <c r="D537" s="50"/>
      <c r="E537" s="29"/>
      <c r="F537" s="50"/>
      <c r="G537" s="28"/>
      <c r="H537" s="28"/>
      <c r="I537" s="28"/>
      <c r="J537" s="29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>
      <c r="A538" s="50"/>
      <c r="B538" s="50"/>
      <c r="C538" s="50"/>
      <c r="D538" s="50"/>
      <c r="E538" s="29"/>
      <c r="F538" s="50"/>
      <c r="G538" s="28"/>
      <c r="H538" s="28"/>
      <c r="I538" s="28"/>
      <c r="J538" s="29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>
      <c r="A539" s="50"/>
      <c r="B539" s="50"/>
      <c r="C539" s="50"/>
      <c r="D539" s="50"/>
      <c r="E539" s="29"/>
      <c r="F539" s="50"/>
      <c r="G539" s="28"/>
      <c r="H539" s="28"/>
      <c r="I539" s="28"/>
      <c r="J539" s="29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>
      <c r="A540" s="50"/>
      <c r="B540" s="50"/>
      <c r="C540" s="50"/>
      <c r="D540" s="50"/>
      <c r="E540" s="29"/>
      <c r="F540" s="50"/>
      <c r="G540" s="28"/>
      <c r="H540" s="28"/>
      <c r="I540" s="28"/>
      <c r="J540" s="29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>
      <c r="A541" s="50"/>
      <c r="B541" s="50"/>
      <c r="C541" s="50"/>
      <c r="D541" s="50"/>
      <c r="E541" s="29"/>
      <c r="F541" s="50"/>
      <c r="G541" s="28"/>
      <c r="H541" s="28"/>
      <c r="I541" s="28"/>
      <c r="J541" s="29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>
      <c r="A542" s="50"/>
      <c r="B542" s="50"/>
      <c r="C542" s="50"/>
      <c r="D542" s="50"/>
      <c r="E542" s="29"/>
      <c r="F542" s="50"/>
      <c r="G542" s="28"/>
      <c r="H542" s="28"/>
      <c r="I542" s="28"/>
      <c r="J542" s="29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>
      <c r="A543" s="50"/>
      <c r="B543" s="50"/>
      <c r="C543" s="50"/>
      <c r="D543" s="50"/>
      <c r="E543" s="29"/>
      <c r="F543" s="50"/>
      <c r="G543" s="28"/>
      <c r="H543" s="28"/>
      <c r="I543" s="28"/>
      <c r="J543" s="29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>
      <c r="A544" s="50"/>
      <c r="B544" s="50"/>
      <c r="C544" s="50"/>
      <c r="D544" s="50"/>
      <c r="E544" s="29"/>
      <c r="F544" s="50"/>
      <c r="G544" s="28"/>
      <c r="H544" s="28"/>
      <c r="I544" s="28"/>
      <c r="J544" s="29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>
      <c r="A545" s="50"/>
      <c r="B545" s="50"/>
      <c r="C545" s="50"/>
      <c r="D545" s="50"/>
      <c r="E545" s="29"/>
      <c r="F545" s="50"/>
      <c r="G545" s="28"/>
      <c r="H545" s="28"/>
      <c r="I545" s="28"/>
      <c r="J545" s="29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>
      <c r="A546" s="50"/>
      <c r="B546" s="50"/>
      <c r="C546" s="50"/>
      <c r="D546" s="50"/>
      <c r="E546" s="29"/>
      <c r="F546" s="50"/>
      <c r="G546" s="28"/>
      <c r="H546" s="28"/>
      <c r="I546" s="28"/>
      <c r="J546" s="29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>
      <c r="A547" s="50"/>
      <c r="B547" s="50"/>
      <c r="C547" s="50"/>
      <c r="D547" s="50"/>
      <c r="E547" s="29"/>
      <c r="F547" s="50"/>
      <c r="G547" s="28"/>
      <c r="H547" s="28"/>
      <c r="I547" s="28"/>
      <c r="J547" s="29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>
      <c r="A548" s="50"/>
      <c r="B548" s="50"/>
      <c r="C548" s="50"/>
      <c r="D548" s="50"/>
      <c r="E548" s="29"/>
      <c r="F548" s="50"/>
      <c r="G548" s="28"/>
      <c r="H548" s="28"/>
      <c r="I548" s="28"/>
      <c r="J548" s="29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>
      <c r="A549" s="50"/>
      <c r="B549" s="50"/>
      <c r="C549" s="50"/>
      <c r="D549" s="50"/>
      <c r="E549" s="29"/>
      <c r="F549" s="50"/>
      <c r="G549" s="28"/>
      <c r="H549" s="28"/>
      <c r="I549" s="28"/>
      <c r="J549" s="29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>
      <c r="A550" s="50"/>
      <c r="B550" s="50"/>
      <c r="C550" s="50"/>
      <c r="D550" s="50"/>
      <c r="E550" s="29"/>
      <c r="F550" s="50"/>
      <c r="G550" s="28"/>
      <c r="H550" s="28"/>
      <c r="I550" s="28"/>
      <c r="J550" s="29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>
      <c r="A551" s="50"/>
      <c r="B551" s="50"/>
      <c r="C551" s="50"/>
      <c r="D551" s="50"/>
      <c r="E551" s="29"/>
      <c r="F551" s="50"/>
      <c r="G551" s="28"/>
      <c r="H551" s="28"/>
      <c r="I551" s="28"/>
      <c r="J551" s="29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>
      <c r="A552" s="50"/>
      <c r="B552" s="50"/>
      <c r="C552" s="50"/>
      <c r="D552" s="50"/>
      <c r="E552" s="29"/>
      <c r="F552" s="50"/>
      <c r="G552" s="28"/>
      <c r="H552" s="28"/>
      <c r="I552" s="28"/>
      <c r="J552" s="29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>
      <c r="A553" s="50"/>
      <c r="B553" s="50"/>
      <c r="C553" s="50"/>
      <c r="D553" s="50"/>
      <c r="E553" s="29"/>
      <c r="F553" s="50"/>
      <c r="G553" s="28"/>
      <c r="H553" s="28"/>
      <c r="I553" s="28"/>
      <c r="J553" s="29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>
      <c r="A554" s="50"/>
      <c r="B554" s="50"/>
      <c r="C554" s="50"/>
      <c r="D554" s="50"/>
      <c r="E554" s="29"/>
      <c r="F554" s="50"/>
      <c r="G554" s="28"/>
      <c r="H554" s="28"/>
      <c r="I554" s="28"/>
      <c r="J554" s="29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>
      <c r="A555" s="50"/>
      <c r="B555" s="50"/>
      <c r="C555" s="50"/>
      <c r="D555" s="50"/>
      <c r="E555" s="29"/>
      <c r="F555" s="50"/>
      <c r="G555" s="28"/>
      <c r="H555" s="28"/>
      <c r="I555" s="28"/>
      <c r="J555" s="29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>
      <c r="A556" s="50"/>
      <c r="B556" s="50"/>
      <c r="C556" s="50"/>
      <c r="D556" s="50"/>
      <c r="E556" s="29"/>
      <c r="F556" s="50"/>
      <c r="G556" s="28"/>
      <c r="H556" s="28"/>
      <c r="I556" s="28"/>
      <c r="J556" s="29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>
      <c r="A557" s="50"/>
      <c r="B557" s="50"/>
      <c r="C557" s="50"/>
      <c r="D557" s="50"/>
      <c r="E557" s="29"/>
      <c r="F557" s="50"/>
      <c r="G557" s="28"/>
      <c r="H557" s="28"/>
      <c r="I557" s="28"/>
      <c r="J557" s="29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>
      <c r="A558" s="50"/>
      <c r="B558" s="50"/>
      <c r="C558" s="50"/>
      <c r="D558" s="50"/>
      <c r="E558" s="29"/>
      <c r="F558" s="50"/>
      <c r="G558" s="28"/>
      <c r="H558" s="28"/>
      <c r="I558" s="28"/>
      <c r="J558" s="29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>
      <c r="A559" s="50"/>
      <c r="B559" s="50"/>
      <c r="C559" s="50"/>
      <c r="D559" s="50"/>
      <c r="E559" s="29"/>
      <c r="F559" s="50"/>
      <c r="G559" s="28"/>
      <c r="H559" s="28"/>
      <c r="I559" s="28"/>
      <c r="J559" s="29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>
      <c r="A560" s="50"/>
      <c r="B560" s="50"/>
      <c r="C560" s="50"/>
      <c r="D560" s="50"/>
      <c r="E560" s="29"/>
      <c r="F560" s="50"/>
      <c r="G560" s="28"/>
      <c r="H560" s="28"/>
      <c r="I560" s="28"/>
      <c r="J560" s="29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>
      <c r="A561" s="50"/>
      <c r="B561" s="50"/>
      <c r="C561" s="50"/>
      <c r="D561" s="50"/>
      <c r="E561" s="29"/>
      <c r="F561" s="50"/>
      <c r="G561" s="28"/>
      <c r="H561" s="28"/>
      <c r="I561" s="28"/>
      <c r="J561" s="29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>
      <c r="A562" s="50"/>
      <c r="B562" s="50"/>
      <c r="C562" s="50"/>
      <c r="D562" s="50"/>
      <c r="E562" s="29"/>
      <c r="F562" s="50"/>
      <c r="G562" s="28"/>
      <c r="H562" s="28"/>
      <c r="I562" s="28"/>
      <c r="J562" s="29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>
      <c r="A563" s="50"/>
      <c r="B563" s="50"/>
      <c r="C563" s="50"/>
      <c r="D563" s="50"/>
      <c r="E563" s="29"/>
      <c r="F563" s="50"/>
      <c r="G563" s="28"/>
      <c r="H563" s="28"/>
      <c r="I563" s="28"/>
      <c r="J563" s="29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>
      <c r="A564" s="50"/>
      <c r="B564" s="50"/>
      <c r="C564" s="50"/>
      <c r="D564" s="50"/>
      <c r="E564" s="29"/>
      <c r="F564" s="50"/>
      <c r="G564" s="28"/>
      <c r="H564" s="28"/>
      <c r="I564" s="28"/>
      <c r="J564" s="29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>
      <c r="A565" s="50"/>
      <c r="B565" s="50"/>
      <c r="C565" s="50"/>
      <c r="D565" s="50"/>
      <c r="E565" s="29"/>
      <c r="F565" s="50"/>
      <c r="G565" s="28"/>
      <c r="H565" s="28"/>
      <c r="I565" s="28"/>
      <c r="J565" s="29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>
      <c r="A566" s="50"/>
      <c r="B566" s="50"/>
      <c r="C566" s="50"/>
      <c r="D566" s="50"/>
      <c r="E566" s="29"/>
      <c r="F566" s="50"/>
      <c r="G566" s="28"/>
      <c r="H566" s="28"/>
      <c r="I566" s="28"/>
      <c r="J566" s="29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>
      <c r="A567" s="50"/>
      <c r="B567" s="50"/>
      <c r="C567" s="50"/>
      <c r="D567" s="50"/>
      <c r="E567" s="29"/>
      <c r="F567" s="50"/>
      <c r="G567" s="28"/>
      <c r="H567" s="28"/>
      <c r="I567" s="28"/>
      <c r="J567" s="29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>
      <c r="A568" s="50"/>
      <c r="B568" s="50"/>
      <c r="C568" s="50"/>
      <c r="D568" s="50"/>
      <c r="E568" s="29"/>
      <c r="F568" s="50"/>
      <c r="G568" s="28"/>
      <c r="H568" s="28"/>
      <c r="I568" s="28"/>
      <c r="J568" s="29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>
      <c r="A569" s="50"/>
      <c r="B569" s="50"/>
      <c r="C569" s="50"/>
      <c r="D569" s="50"/>
      <c r="E569" s="29"/>
      <c r="F569" s="50"/>
      <c r="G569" s="28"/>
      <c r="H569" s="28"/>
      <c r="I569" s="28"/>
      <c r="J569" s="29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>
      <c r="A570" s="50"/>
      <c r="B570" s="50"/>
      <c r="C570" s="50"/>
      <c r="D570" s="50"/>
      <c r="E570" s="29"/>
      <c r="F570" s="50"/>
      <c r="G570" s="28"/>
      <c r="H570" s="28"/>
      <c r="I570" s="28"/>
      <c r="J570" s="29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>
      <c r="A571" s="50"/>
      <c r="B571" s="50"/>
      <c r="C571" s="50"/>
      <c r="D571" s="50"/>
      <c r="E571" s="29"/>
      <c r="F571" s="50"/>
      <c r="G571" s="28"/>
      <c r="H571" s="28"/>
      <c r="I571" s="28"/>
      <c r="J571" s="29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>
      <c r="A572" s="50"/>
      <c r="B572" s="50"/>
      <c r="C572" s="50"/>
      <c r="D572" s="50"/>
      <c r="E572" s="29"/>
      <c r="F572" s="50"/>
      <c r="G572" s="28"/>
      <c r="H572" s="28"/>
      <c r="I572" s="28"/>
      <c r="J572" s="29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>
      <c r="A573" s="50"/>
      <c r="B573" s="50"/>
      <c r="C573" s="50"/>
      <c r="D573" s="50"/>
      <c r="E573" s="29"/>
      <c r="F573" s="50"/>
      <c r="G573" s="28"/>
      <c r="H573" s="28"/>
      <c r="I573" s="28"/>
      <c r="J573" s="29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>
      <c r="A574" s="50"/>
      <c r="B574" s="50"/>
      <c r="C574" s="50"/>
      <c r="D574" s="50"/>
      <c r="E574" s="29"/>
      <c r="F574" s="50"/>
      <c r="G574" s="28"/>
      <c r="H574" s="28"/>
      <c r="I574" s="28"/>
      <c r="J574" s="29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>
      <c r="A575" s="50"/>
      <c r="B575" s="50"/>
      <c r="C575" s="50"/>
      <c r="D575" s="50"/>
      <c r="E575" s="29"/>
      <c r="F575" s="50"/>
      <c r="G575" s="28"/>
      <c r="H575" s="28"/>
      <c r="I575" s="28"/>
      <c r="J575" s="29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>
      <c r="A576" s="50"/>
      <c r="B576" s="50"/>
      <c r="C576" s="50"/>
      <c r="D576" s="50"/>
      <c r="E576" s="29"/>
      <c r="F576" s="50"/>
      <c r="G576" s="28"/>
      <c r="H576" s="28"/>
      <c r="I576" s="28"/>
      <c r="J576" s="29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>
      <c r="A577" s="50"/>
      <c r="B577" s="50"/>
      <c r="C577" s="50"/>
      <c r="D577" s="50"/>
      <c r="E577" s="29"/>
      <c r="F577" s="50"/>
      <c r="G577" s="28"/>
      <c r="H577" s="28"/>
      <c r="I577" s="28"/>
      <c r="J577" s="29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>
      <c r="A578" s="50"/>
      <c r="B578" s="50"/>
      <c r="C578" s="50"/>
      <c r="D578" s="50"/>
      <c r="E578" s="29"/>
      <c r="F578" s="50"/>
      <c r="G578" s="28"/>
      <c r="H578" s="28"/>
      <c r="I578" s="28"/>
      <c r="J578" s="29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>
      <c r="A579" s="50"/>
      <c r="B579" s="50"/>
      <c r="C579" s="50"/>
      <c r="D579" s="50"/>
      <c r="E579" s="29"/>
      <c r="F579" s="50"/>
      <c r="G579" s="28"/>
      <c r="H579" s="28"/>
      <c r="I579" s="28"/>
      <c r="J579" s="29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>
      <c r="A580" s="50"/>
      <c r="B580" s="50"/>
      <c r="C580" s="50"/>
      <c r="D580" s="50"/>
      <c r="E580" s="29"/>
      <c r="F580" s="50"/>
      <c r="G580" s="28"/>
      <c r="H580" s="28"/>
      <c r="I580" s="28"/>
      <c r="J580" s="29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>
      <c r="A581" s="50"/>
      <c r="B581" s="50"/>
      <c r="C581" s="50"/>
      <c r="D581" s="50"/>
      <c r="E581" s="29"/>
      <c r="F581" s="50"/>
      <c r="G581" s="28"/>
      <c r="H581" s="28"/>
      <c r="I581" s="28"/>
      <c r="J581" s="29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>
      <c r="A582" s="50"/>
      <c r="B582" s="50"/>
      <c r="C582" s="50"/>
      <c r="D582" s="50"/>
      <c r="E582" s="29"/>
      <c r="F582" s="50"/>
      <c r="G582" s="28"/>
      <c r="H582" s="28"/>
      <c r="I582" s="28"/>
      <c r="J582" s="29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>
      <c r="A583" s="50"/>
      <c r="B583" s="50"/>
      <c r="C583" s="50"/>
      <c r="D583" s="50"/>
      <c r="E583" s="29"/>
      <c r="F583" s="50"/>
      <c r="G583" s="28"/>
      <c r="H583" s="28"/>
      <c r="I583" s="28"/>
      <c r="J583" s="29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>
      <c r="A584" s="50"/>
      <c r="B584" s="50"/>
      <c r="C584" s="50"/>
      <c r="D584" s="50"/>
      <c r="E584" s="29"/>
      <c r="F584" s="50"/>
      <c r="G584" s="28"/>
      <c r="H584" s="28"/>
      <c r="I584" s="28"/>
      <c r="J584" s="29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>
      <c r="A585" s="50"/>
      <c r="B585" s="50"/>
      <c r="C585" s="50"/>
      <c r="D585" s="50"/>
      <c r="E585" s="29"/>
      <c r="F585" s="50"/>
      <c r="G585" s="28"/>
      <c r="H585" s="28"/>
      <c r="I585" s="28"/>
      <c r="J585" s="29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>
      <c r="A586" s="50"/>
      <c r="B586" s="50"/>
      <c r="C586" s="50"/>
      <c r="D586" s="50"/>
      <c r="E586" s="29"/>
      <c r="F586" s="50"/>
      <c r="G586" s="28"/>
      <c r="H586" s="28"/>
      <c r="I586" s="28"/>
      <c r="J586" s="29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>
      <c r="A587" s="50"/>
      <c r="B587" s="50"/>
      <c r="C587" s="50"/>
      <c r="D587" s="50"/>
      <c r="E587" s="29"/>
      <c r="F587" s="50"/>
      <c r="G587" s="28"/>
      <c r="H587" s="28"/>
      <c r="I587" s="28"/>
      <c r="J587" s="29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>
      <c r="A588" s="50"/>
      <c r="B588" s="50"/>
      <c r="C588" s="50"/>
      <c r="D588" s="50"/>
      <c r="E588" s="29"/>
      <c r="F588" s="50"/>
      <c r="G588" s="28"/>
      <c r="H588" s="28"/>
      <c r="I588" s="28"/>
      <c r="J588" s="29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>
      <c r="A589" s="50"/>
      <c r="B589" s="50"/>
      <c r="C589" s="50"/>
      <c r="D589" s="50"/>
      <c r="E589" s="29"/>
      <c r="F589" s="50"/>
      <c r="G589" s="28"/>
      <c r="H589" s="28"/>
      <c r="I589" s="28"/>
      <c r="J589" s="29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>
      <c r="A590" s="50"/>
      <c r="B590" s="50"/>
      <c r="C590" s="50"/>
      <c r="D590" s="50"/>
      <c r="E590" s="29"/>
      <c r="F590" s="50"/>
      <c r="G590" s="28"/>
      <c r="H590" s="28"/>
      <c r="I590" s="28"/>
      <c r="J590" s="29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>
      <c r="A591" s="50"/>
      <c r="B591" s="50"/>
      <c r="C591" s="50"/>
      <c r="D591" s="50"/>
      <c r="E591" s="29"/>
      <c r="F591" s="50"/>
      <c r="G591" s="28"/>
      <c r="H591" s="28"/>
      <c r="I591" s="28"/>
      <c r="J591" s="29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>
      <c r="A592" s="50"/>
      <c r="B592" s="50"/>
      <c r="C592" s="50"/>
      <c r="D592" s="50"/>
      <c r="E592" s="29"/>
      <c r="F592" s="50"/>
      <c r="G592" s="28"/>
      <c r="H592" s="28"/>
      <c r="I592" s="28"/>
      <c r="J592" s="29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>
      <c r="A593" s="50"/>
      <c r="B593" s="50"/>
      <c r="C593" s="50"/>
      <c r="D593" s="50"/>
      <c r="E593" s="29"/>
      <c r="F593" s="50"/>
      <c r="G593" s="28"/>
      <c r="H593" s="28"/>
      <c r="I593" s="28"/>
      <c r="J593" s="29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>
      <c r="A594" s="50"/>
      <c r="B594" s="50"/>
      <c r="C594" s="50"/>
      <c r="D594" s="50"/>
      <c r="E594" s="29"/>
      <c r="F594" s="50"/>
      <c r="G594" s="28"/>
      <c r="H594" s="28"/>
      <c r="I594" s="28"/>
      <c r="J594" s="29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>
      <c r="A595" s="50"/>
      <c r="B595" s="50"/>
      <c r="C595" s="50"/>
      <c r="D595" s="50"/>
      <c r="E595" s="29"/>
      <c r="F595" s="50"/>
      <c r="G595" s="28"/>
      <c r="H595" s="28"/>
      <c r="I595" s="28"/>
      <c r="J595" s="29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>
      <c r="A596" s="50"/>
      <c r="B596" s="50"/>
      <c r="C596" s="50"/>
      <c r="D596" s="50"/>
      <c r="E596" s="29"/>
      <c r="F596" s="50"/>
      <c r="G596" s="28"/>
      <c r="H596" s="28"/>
      <c r="I596" s="28"/>
      <c r="J596" s="29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>
      <c r="A597" s="50"/>
      <c r="B597" s="50"/>
      <c r="C597" s="50"/>
      <c r="D597" s="50"/>
      <c r="E597" s="29"/>
      <c r="F597" s="50"/>
      <c r="G597" s="28"/>
      <c r="H597" s="28"/>
      <c r="I597" s="28"/>
      <c r="J597" s="29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>
      <c r="A598" s="50"/>
      <c r="B598" s="50"/>
      <c r="C598" s="50"/>
      <c r="D598" s="50"/>
      <c r="E598" s="29"/>
      <c r="F598" s="50"/>
      <c r="G598" s="28"/>
      <c r="H598" s="28"/>
      <c r="I598" s="28"/>
      <c r="J598" s="29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>
      <c r="A599" s="50"/>
      <c r="B599" s="50"/>
      <c r="C599" s="50"/>
      <c r="D599" s="50"/>
      <c r="E599" s="29"/>
      <c r="F599" s="50"/>
      <c r="G599" s="28"/>
      <c r="H599" s="28"/>
      <c r="I599" s="28"/>
      <c r="J599" s="29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>
      <c r="A600" s="50"/>
      <c r="B600" s="50"/>
      <c r="C600" s="50"/>
      <c r="D600" s="50"/>
      <c r="E600" s="29"/>
      <c r="F600" s="50"/>
      <c r="G600" s="28"/>
      <c r="H600" s="28"/>
      <c r="I600" s="28"/>
      <c r="J600" s="29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>
      <c r="A601" s="50"/>
      <c r="B601" s="50"/>
      <c r="C601" s="50"/>
      <c r="D601" s="50"/>
      <c r="E601" s="29"/>
      <c r="F601" s="50"/>
      <c r="G601" s="28"/>
      <c r="H601" s="28"/>
      <c r="I601" s="28"/>
      <c r="J601" s="29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>
      <c r="A602" s="50"/>
      <c r="B602" s="50"/>
      <c r="C602" s="50"/>
      <c r="D602" s="50"/>
      <c r="E602" s="29"/>
      <c r="F602" s="50"/>
      <c r="G602" s="28"/>
      <c r="H602" s="28"/>
      <c r="I602" s="28"/>
      <c r="J602" s="29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>
      <c r="A603" s="50"/>
      <c r="B603" s="50"/>
      <c r="C603" s="50"/>
      <c r="D603" s="50"/>
      <c r="E603" s="29"/>
      <c r="F603" s="50"/>
      <c r="G603" s="28"/>
      <c r="H603" s="28"/>
      <c r="I603" s="28"/>
      <c r="J603" s="29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>
      <c r="A604" s="50"/>
      <c r="B604" s="50"/>
      <c r="C604" s="50"/>
      <c r="D604" s="50"/>
      <c r="E604" s="29"/>
      <c r="F604" s="50"/>
      <c r="G604" s="28"/>
      <c r="H604" s="28"/>
      <c r="I604" s="28"/>
      <c r="J604" s="29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>
      <c r="A605" s="50"/>
      <c r="B605" s="50"/>
      <c r="C605" s="50"/>
      <c r="D605" s="50"/>
      <c r="E605" s="29"/>
      <c r="F605" s="50"/>
      <c r="G605" s="28"/>
      <c r="H605" s="28"/>
      <c r="I605" s="28"/>
      <c r="J605" s="29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>
      <c r="A606" s="50"/>
      <c r="B606" s="50"/>
      <c r="C606" s="50"/>
      <c r="D606" s="50"/>
      <c r="E606" s="29"/>
      <c r="F606" s="50"/>
      <c r="G606" s="28"/>
      <c r="H606" s="28"/>
      <c r="I606" s="28"/>
      <c r="J606" s="29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>
      <c r="A607" s="50"/>
      <c r="B607" s="50"/>
      <c r="C607" s="50"/>
      <c r="D607" s="50"/>
      <c r="E607" s="29"/>
      <c r="F607" s="50"/>
      <c r="G607" s="28"/>
      <c r="H607" s="28"/>
      <c r="I607" s="28"/>
      <c r="J607" s="29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>
      <c r="A608" s="50"/>
      <c r="B608" s="50"/>
      <c r="C608" s="50"/>
      <c r="D608" s="50"/>
      <c r="E608" s="29"/>
      <c r="F608" s="50"/>
      <c r="G608" s="28"/>
      <c r="H608" s="28"/>
      <c r="I608" s="28"/>
      <c r="J608" s="29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>
      <c r="A609" s="50"/>
      <c r="B609" s="50"/>
      <c r="C609" s="50"/>
      <c r="D609" s="50"/>
      <c r="E609" s="29"/>
      <c r="F609" s="50"/>
      <c r="G609" s="28"/>
      <c r="H609" s="28"/>
      <c r="I609" s="28"/>
      <c r="J609" s="29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>
      <c r="A610" s="50"/>
      <c r="B610" s="50"/>
      <c r="C610" s="50"/>
      <c r="D610" s="50"/>
      <c r="E610" s="29"/>
      <c r="F610" s="50"/>
      <c r="G610" s="28"/>
      <c r="H610" s="28"/>
      <c r="I610" s="28"/>
      <c r="J610" s="29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>
      <c r="A611" s="50"/>
      <c r="B611" s="50"/>
      <c r="C611" s="50"/>
      <c r="D611" s="50"/>
      <c r="E611" s="29"/>
      <c r="F611" s="50"/>
      <c r="G611" s="28"/>
      <c r="H611" s="28"/>
      <c r="I611" s="28"/>
      <c r="J611" s="29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>
      <c r="A612" s="50"/>
      <c r="B612" s="50"/>
      <c r="C612" s="50"/>
      <c r="D612" s="50"/>
      <c r="E612" s="29"/>
      <c r="F612" s="50"/>
      <c r="G612" s="28"/>
      <c r="H612" s="28"/>
      <c r="I612" s="28"/>
      <c r="J612" s="29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>
      <c r="A613" s="50"/>
      <c r="B613" s="50"/>
      <c r="C613" s="50"/>
      <c r="D613" s="50"/>
      <c r="E613" s="29"/>
      <c r="F613" s="50"/>
      <c r="G613" s="28"/>
      <c r="H613" s="28"/>
      <c r="I613" s="28"/>
      <c r="J613" s="29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>
      <c r="A614" s="50"/>
      <c r="B614" s="50"/>
      <c r="C614" s="50"/>
      <c r="D614" s="50"/>
      <c r="E614" s="29"/>
      <c r="F614" s="50"/>
      <c r="G614" s="28"/>
      <c r="H614" s="28"/>
      <c r="I614" s="28"/>
      <c r="J614" s="29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>
      <c r="A615" s="50"/>
      <c r="B615" s="50"/>
      <c r="C615" s="50"/>
      <c r="D615" s="50"/>
      <c r="E615" s="29"/>
      <c r="F615" s="50"/>
      <c r="G615" s="28"/>
      <c r="H615" s="28"/>
      <c r="I615" s="28"/>
      <c r="J615" s="29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>
      <c r="A616" s="50"/>
      <c r="B616" s="50"/>
      <c r="C616" s="50"/>
      <c r="D616" s="50"/>
      <c r="E616" s="29"/>
      <c r="F616" s="50"/>
      <c r="G616" s="28"/>
      <c r="H616" s="28"/>
      <c r="I616" s="28"/>
      <c r="J616" s="29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>
      <c r="A617" s="50"/>
      <c r="B617" s="50"/>
      <c r="C617" s="50"/>
      <c r="D617" s="50"/>
      <c r="E617" s="29"/>
      <c r="F617" s="50"/>
      <c r="G617" s="28"/>
      <c r="H617" s="28"/>
      <c r="I617" s="28"/>
      <c r="J617" s="29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>
      <c r="A618" s="50"/>
      <c r="B618" s="50"/>
      <c r="C618" s="50"/>
      <c r="D618" s="50"/>
      <c r="E618" s="29"/>
      <c r="F618" s="50"/>
      <c r="G618" s="28"/>
      <c r="H618" s="28"/>
      <c r="I618" s="28"/>
      <c r="J618" s="29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>
      <c r="A619" s="50"/>
      <c r="B619" s="50"/>
      <c r="C619" s="50"/>
      <c r="D619" s="50"/>
      <c r="E619" s="29"/>
      <c r="F619" s="50"/>
      <c r="G619" s="28"/>
      <c r="H619" s="28"/>
      <c r="I619" s="28"/>
      <c r="J619" s="29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>
      <c r="A620" s="50"/>
      <c r="B620" s="50"/>
      <c r="C620" s="50"/>
      <c r="D620" s="50"/>
      <c r="E620" s="29"/>
      <c r="F620" s="50"/>
      <c r="G620" s="28"/>
      <c r="H620" s="28"/>
      <c r="I620" s="28"/>
      <c r="J620" s="29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>
      <c r="A621" s="50"/>
      <c r="B621" s="50"/>
      <c r="C621" s="50"/>
      <c r="D621" s="50"/>
      <c r="E621" s="29"/>
      <c r="F621" s="50"/>
      <c r="G621" s="28"/>
      <c r="H621" s="28"/>
      <c r="I621" s="28"/>
      <c r="J621" s="29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>
      <c r="A622" s="50"/>
      <c r="B622" s="50"/>
      <c r="C622" s="50"/>
      <c r="D622" s="50"/>
      <c r="E622" s="29"/>
      <c r="F622" s="50"/>
      <c r="G622" s="28"/>
      <c r="H622" s="28"/>
      <c r="I622" s="28"/>
      <c r="J622" s="29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>
      <c r="A623" s="50"/>
      <c r="B623" s="50"/>
      <c r="C623" s="50"/>
      <c r="D623" s="50"/>
      <c r="E623" s="29"/>
      <c r="F623" s="50"/>
      <c r="G623" s="28"/>
      <c r="H623" s="28"/>
      <c r="I623" s="28"/>
      <c r="J623" s="29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>
      <c r="A624" s="50"/>
      <c r="B624" s="50"/>
      <c r="C624" s="50"/>
      <c r="D624" s="50"/>
      <c r="E624" s="29"/>
      <c r="F624" s="50"/>
      <c r="G624" s="28"/>
      <c r="H624" s="28"/>
      <c r="I624" s="28"/>
      <c r="J624" s="29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>
      <c r="A625" s="50"/>
      <c r="B625" s="50"/>
      <c r="C625" s="50"/>
      <c r="D625" s="50"/>
      <c r="E625" s="29"/>
      <c r="F625" s="50"/>
      <c r="G625" s="28"/>
      <c r="H625" s="28"/>
      <c r="I625" s="28"/>
      <c r="J625" s="29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>
      <c r="A626" s="50"/>
      <c r="B626" s="50"/>
      <c r="C626" s="50"/>
      <c r="D626" s="50"/>
      <c r="E626" s="29"/>
      <c r="F626" s="50"/>
      <c r="G626" s="28"/>
      <c r="H626" s="28"/>
      <c r="I626" s="28"/>
      <c r="J626" s="29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>
      <c r="A627" s="50"/>
      <c r="B627" s="50"/>
      <c r="C627" s="50"/>
      <c r="D627" s="50"/>
      <c r="E627" s="29"/>
      <c r="F627" s="50"/>
      <c r="G627" s="28"/>
      <c r="H627" s="28"/>
      <c r="I627" s="28"/>
      <c r="J627" s="29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>
      <c r="A628" s="50"/>
      <c r="B628" s="50"/>
      <c r="C628" s="50"/>
      <c r="D628" s="50"/>
      <c r="E628" s="29"/>
      <c r="F628" s="50"/>
      <c r="G628" s="28"/>
      <c r="H628" s="28"/>
      <c r="I628" s="28"/>
      <c r="J628" s="29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>
      <c r="A629" s="50"/>
      <c r="B629" s="50"/>
      <c r="C629" s="50"/>
      <c r="D629" s="50"/>
      <c r="E629" s="29"/>
      <c r="F629" s="50"/>
      <c r="G629" s="28"/>
      <c r="H629" s="28"/>
      <c r="I629" s="28"/>
      <c r="J629" s="29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>
      <c r="A630" s="50"/>
      <c r="B630" s="50"/>
      <c r="C630" s="50"/>
      <c r="D630" s="50"/>
      <c r="E630" s="29"/>
      <c r="F630" s="50"/>
      <c r="G630" s="28"/>
      <c r="H630" s="28"/>
      <c r="I630" s="28"/>
      <c r="J630" s="29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>
      <c r="A631" s="50"/>
      <c r="B631" s="50"/>
      <c r="C631" s="50"/>
      <c r="D631" s="50"/>
      <c r="E631" s="29"/>
      <c r="F631" s="50"/>
      <c r="G631" s="28"/>
      <c r="H631" s="28"/>
      <c r="I631" s="28"/>
      <c r="J631" s="29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>
      <c r="A632" s="50"/>
      <c r="B632" s="50"/>
      <c r="C632" s="50"/>
      <c r="D632" s="50"/>
      <c r="E632" s="29"/>
      <c r="F632" s="50"/>
      <c r="G632" s="28"/>
      <c r="H632" s="28"/>
      <c r="I632" s="28"/>
      <c r="J632" s="29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>
      <c r="A633" s="50"/>
      <c r="B633" s="50"/>
      <c r="C633" s="50"/>
      <c r="D633" s="50"/>
      <c r="E633" s="29"/>
      <c r="F633" s="50"/>
      <c r="G633" s="28"/>
      <c r="H633" s="28"/>
      <c r="I633" s="28"/>
      <c r="J633" s="29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>
      <c r="A634" s="50"/>
      <c r="B634" s="50"/>
      <c r="C634" s="50"/>
      <c r="D634" s="50"/>
      <c r="E634" s="29"/>
      <c r="F634" s="50"/>
      <c r="G634" s="28"/>
      <c r="H634" s="28"/>
      <c r="I634" s="28"/>
      <c r="J634" s="29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>
      <c r="A635" s="50"/>
      <c r="B635" s="50"/>
      <c r="C635" s="50"/>
      <c r="D635" s="50"/>
      <c r="E635" s="29"/>
      <c r="F635" s="50"/>
      <c r="G635" s="28"/>
      <c r="H635" s="28"/>
      <c r="I635" s="28"/>
      <c r="J635" s="29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>
      <c r="A636" s="50"/>
      <c r="B636" s="50"/>
      <c r="C636" s="50"/>
      <c r="D636" s="50"/>
      <c r="E636" s="29"/>
      <c r="F636" s="50"/>
      <c r="G636" s="28"/>
      <c r="H636" s="28"/>
      <c r="I636" s="28"/>
      <c r="J636" s="29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>
      <c r="A637" s="50"/>
      <c r="B637" s="50"/>
      <c r="C637" s="50"/>
      <c r="D637" s="50"/>
      <c r="E637" s="29"/>
      <c r="F637" s="50"/>
      <c r="G637" s="28"/>
      <c r="H637" s="28"/>
      <c r="I637" s="28"/>
      <c r="J637" s="29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>
      <c r="A638" s="50"/>
      <c r="B638" s="50"/>
      <c r="C638" s="50"/>
      <c r="D638" s="50"/>
      <c r="E638" s="29"/>
      <c r="F638" s="50"/>
      <c r="G638" s="28"/>
      <c r="H638" s="28"/>
      <c r="I638" s="28"/>
      <c r="J638" s="29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>
      <c r="A639" s="50"/>
      <c r="B639" s="50"/>
      <c r="C639" s="50"/>
      <c r="D639" s="50"/>
      <c r="E639" s="29"/>
      <c r="F639" s="50"/>
      <c r="G639" s="28"/>
      <c r="H639" s="28"/>
      <c r="I639" s="28"/>
      <c r="J639" s="29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>
      <c r="A640" s="50"/>
      <c r="B640" s="50"/>
      <c r="C640" s="50"/>
      <c r="D640" s="50"/>
      <c r="E640" s="29"/>
      <c r="F640" s="50"/>
      <c r="G640" s="28"/>
      <c r="H640" s="28"/>
      <c r="I640" s="28"/>
      <c r="J640" s="29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>
      <c r="A641" s="50"/>
      <c r="B641" s="50"/>
      <c r="C641" s="50"/>
      <c r="D641" s="50"/>
      <c r="E641" s="29"/>
      <c r="F641" s="50"/>
      <c r="G641" s="28"/>
      <c r="H641" s="28"/>
      <c r="I641" s="28"/>
      <c r="J641" s="29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>
      <c r="A642" s="50"/>
      <c r="B642" s="50"/>
      <c r="C642" s="50"/>
      <c r="D642" s="50"/>
      <c r="E642" s="29"/>
      <c r="F642" s="50"/>
      <c r="G642" s="28"/>
      <c r="H642" s="28"/>
      <c r="I642" s="28"/>
      <c r="J642" s="29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>
      <c r="A643" s="50"/>
      <c r="B643" s="50"/>
      <c r="C643" s="50"/>
      <c r="D643" s="50"/>
      <c r="E643" s="29"/>
      <c r="F643" s="50"/>
      <c r="G643" s="28"/>
      <c r="H643" s="28"/>
      <c r="I643" s="28"/>
      <c r="J643" s="29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>
      <c r="A644" s="50"/>
      <c r="B644" s="50"/>
      <c r="C644" s="50"/>
      <c r="D644" s="50"/>
      <c r="E644" s="29"/>
      <c r="F644" s="50"/>
      <c r="G644" s="28"/>
      <c r="H644" s="28"/>
      <c r="I644" s="28"/>
      <c r="J644" s="29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>
      <c r="A645" s="50"/>
      <c r="B645" s="50"/>
      <c r="C645" s="50"/>
      <c r="D645" s="50"/>
      <c r="E645" s="29"/>
      <c r="F645" s="50"/>
      <c r="G645" s="28"/>
      <c r="H645" s="28"/>
      <c r="I645" s="28"/>
      <c r="J645" s="29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>
      <c r="A646" s="50"/>
      <c r="B646" s="50"/>
      <c r="C646" s="50"/>
      <c r="D646" s="50"/>
      <c r="E646" s="29"/>
      <c r="F646" s="50"/>
      <c r="G646" s="28"/>
      <c r="H646" s="28"/>
      <c r="I646" s="28"/>
      <c r="J646" s="29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>
      <c r="A647" s="50"/>
      <c r="B647" s="50"/>
      <c r="C647" s="50"/>
      <c r="D647" s="50"/>
      <c r="E647" s="29"/>
      <c r="F647" s="50"/>
      <c r="G647" s="28"/>
      <c r="H647" s="28"/>
      <c r="I647" s="28"/>
      <c r="J647" s="29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>
      <c r="A648" s="50"/>
      <c r="B648" s="50"/>
      <c r="C648" s="50"/>
      <c r="D648" s="50"/>
      <c r="E648" s="29"/>
      <c r="F648" s="50"/>
      <c r="G648" s="28"/>
      <c r="H648" s="28"/>
      <c r="I648" s="28"/>
      <c r="J648" s="29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>
      <c r="A649" s="50"/>
      <c r="B649" s="50"/>
      <c r="C649" s="50"/>
      <c r="D649" s="50"/>
      <c r="E649" s="29"/>
      <c r="F649" s="50"/>
      <c r="G649" s="28"/>
      <c r="H649" s="28"/>
      <c r="I649" s="28"/>
      <c r="J649" s="29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>
      <c r="A650" s="50"/>
      <c r="B650" s="50"/>
      <c r="C650" s="50"/>
      <c r="D650" s="50"/>
      <c r="E650" s="29"/>
      <c r="F650" s="50"/>
      <c r="G650" s="28"/>
      <c r="H650" s="28"/>
      <c r="I650" s="28"/>
      <c r="J650" s="29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>
      <c r="A651" s="50"/>
      <c r="B651" s="50"/>
      <c r="C651" s="50"/>
      <c r="D651" s="50"/>
      <c r="E651" s="29"/>
      <c r="F651" s="50"/>
      <c r="G651" s="28"/>
      <c r="H651" s="28"/>
      <c r="I651" s="28"/>
      <c r="J651" s="29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>
      <c r="A652" s="50"/>
      <c r="B652" s="50"/>
      <c r="C652" s="50"/>
      <c r="D652" s="50"/>
      <c r="E652" s="29"/>
      <c r="F652" s="50"/>
      <c r="G652" s="28"/>
      <c r="H652" s="28"/>
      <c r="I652" s="28"/>
      <c r="J652" s="29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>
      <c r="A653" s="50"/>
      <c r="B653" s="50"/>
      <c r="C653" s="50"/>
      <c r="D653" s="50"/>
      <c r="E653" s="29"/>
      <c r="F653" s="50"/>
      <c r="G653" s="28"/>
      <c r="H653" s="28"/>
      <c r="I653" s="28"/>
      <c r="J653" s="29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>
      <c r="A654" s="50"/>
      <c r="B654" s="50"/>
      <c r="C654" s="50"/>
      <c r="D654" s="50"/>
      <c r="E654" s="29"/>
      <c r="F654" s="50"/>
      <c r="G654" s="28"/>
      <c r="H654" s="28"/>
      <c r="I654" s="28"/>
      <c r="J654" s="29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>
      <c r="A655" s="50"/>
      <c r="B655" s="50"/>
      <c r="C655" s="50"/>
      <c r="D655" s="50"/>
      <c r="E655" s="29"/>
      <c r="F655" s="50"/>
      <c r="G655" s="28"/>
      <c r="H655" s="28"/>
      <c r="I655" s="28"/>
      <c r="J655" s="29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>
      <c r="A656" s="50"/>
      <c r="B656" s="50"/>
      <c r="C656" s="50"/>
      <c r="D656" s="50"/>
      <c r="E656" s="29"/>
      <c r="F656" s="50"/>
      <c r="G656" s="28"/>
      <c r="H656" s="28"/>
      <c r="I656" s="28"/>
      <c r="J656" s="29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>
      <c r="A657" s="50"/>
      <c r="B657" s="50"/>
      <c r="C657" s="50"/>
      <c r="D657" s="50"/>
      <c r="E657" s="29"/>
      <c r="F657" s="50"/>
      <c r="G657" s="28"/>
      <c r="H657" s="28"/>
      <c r="I657" s="28"/>
      <c r="J657" s="29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>
      <c r="A658" s="50"/>
      <c r="B658" s="50"/>
      <c r="C658" s="50"/>
      <c r="D658" s="50"/>
      <c r="E658" s="29"/>
      <c r="F658" s="50"/>
      <c r="G658" s="28"/>
      <c r="H658" s="28"/>
      <c r="I658" s="28"/>
      <c r="J658" s="29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>
      <c r="A659" s="50"/>
      <c r="B659" s="50"/>
      <c r="C659" s="50"/>
      <c r="D659" s="50"/>
      <c r="E659" s="29"/>
      <c r="F659" s="50"/>
      <c r="G659" s="28"/>
      <c r="H659" s="28"/>
      <c r="I659" s="28"/>
      <c r="J659" s="29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>
      <c r="A660" s="50"/>
      <c r="B660" s="50"/>
      <c r="C660" s="50"/>
      <c r="D660" s="50"/>
      <c r="E660" s="29"/>
      <c r="F660" s="50"/>
      <c r="G660" s="28"/>
      <c r="H660" s="28"/>
      <c r="I660" s="28"/>
      <c r="J660" s="29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>
      <c r="A661" s="50"/>
      <c r="B661" s="50"/>
      <c r="C661" s="50"/>
      <c r="D661" s="50"/>
      <c r="E661" s="29"/>
      <c r="F661" s="50"/>
      <c r="G661" s="28"/>
      <c r="H661" s="28"/>
      <c r="I661" s="28"/>
      <c r="J661" s="29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>
      <c r="A662" s="50"/>
      <c r="B662" s="50"/>
      <c r="C662" s="50"/>
      <c r="D662" s="50"/>
      <c r="E662" s="29"/>
      <c r="F662" s="50"/>
      <c r="G662" s="28"/>
      <c r="H662" s="28"/>
      <c r="I662" s="28"/>
      <c r="J662" s="29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>
      <c r="A663" s="50"/>
      <c r="B663" s="50"/>
      <c r="C663" s="50"/>
      <c r="D663" s="50"/>
      <c r="E663" s="29"/>
      <c r="F663" s="50"/>
      <c r="G663" s="28"/>
      <c r="H663" s="28"/>
      <c r="I663" s="28"/>
      <c r="J663" s="29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>
      <c r="A664" s="50"/>
      <c r="B664" s="50"/>
      <c r="C664" s="50"/>
      <c r="D664" s="50"/>
      <c r="E664" s="29"/>
      <c r="F664" s="50"/>
      <c r="G664" s="28"/>
      <c r="H664" s="28"/>
      <c r="I664" s="28"/>
      <c r="J664" s="29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>
      <c r="A665" s="50"/>
      <c r="B665" s="50"/>
      <c r="C665" s="50"/>
      <c r="D665" s="50"/>
      <c r="E665" s="29"/>
      <c r="F665" s="50"/>
      <c r="G665" s="28"/>
      <c r="H665" s="28"/>
      <c r="I665" s="28"/>
      <c r="J665" s="29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>
      <c r="A666" s="50"/>
      <c r="B666" s="50"/>
      <c r="C666" s="50"/>
      <c r="D666" s="50"/>
      <c r="E666" s="29"/>
      <c r="F666" s="50"/>
      <c r="G666" s="28"/>
      <c r="H666" s="28"/>
      <c r="I666" s="28"/>
      <c r="J666" s="29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>
      <c r="A667" s="50"/>
      <c r="B667" s="50"/>
      <c r="C667" s="50"/>
      <c r="D667" s="50"/>
      <c r="E667" s="29"/>
      <c r="F667" s="50"/>
      <c r="G667" s="28"/>
      <c r="H667" s="28"/>
      <c r="I667" s="28"/>
      <c r="J667" s="29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>
      <c r="A668" s="50"/>
      <c r="B668" s="50"/>
      <c r="C668" s="50"/>
      <c r="D668" s="50"/>
      <c r="E668" s="29"/>
      <c r="F668" s="50"/>
      <c r="G668" s="28"/>
      <c r="H668" s="28"/>
      <c r="I668" s="28"/>
      <c r="J668" s="29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>
      <c r="A669" s="50"/>
      <c r="B669" s="50"/>
      <c r="C669" s="50"/>
      <c r="D669" s="50"/>
      <c r="E669" s="29"/>
      <c r="F669" s="50"/>
      <c r="G669" s="28"/>
      <c r="H669" s="28"/>
      <c r="I669" s="28"/>
      <c r="J669" s="29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>
      <c r="A670" s="50"/>
      <c r="B670" s="50"/>
      <c r="C670" s="50"/>
      <c r="D670" s="50"/>
      <c r="E670" s="29"/>
      <c r="F670" s="50"/>
      <c r="G670" s="28"/>
      <c r="H670" s="28"/>
      <c r="I670" s="28"/>
      <c r="J670" s="29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>
      <c r="A671" s="50"/>
      <c r="B671" s="50"/>
      <c r="C671" s="50"/>
      <c r="D671" s="50"/>
      <c r="E671" s="29"/>
      <c r="F671" s="50"/>
      <c r="G671" s="28"/>
      <c r="H671" s="28"/>
      <c r="I671" s="28"/>
      <c r="J671" s="29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>
      <c r="A672" s="50"/>
      <c r="B672" s="50"/>
      <c r="C672" s="50"/>
      <c r="D672" s="50"/>
      <c r="E672" s="29"/>
      <c r="F672" s="50"/>
      <c r="G672" s="28"/>
      <c r="H672" s="28"/>
      <c r="I672" s="28"/>
      <c r="J672" s="29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>
      <c r="A673" s="50"/>
      <c r="B673" s="50"/>
      <c r="C673" s="50"/>
      <c r="D673" s="50"/>
      <c r="E673" s="29"/>
      <c r="F673" s="50"/>
      <c r="G673" s="28"/>
      <c r="H673" s="28"/>
      <c r="I673" s="28"/>
      <c r="J673" s="29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>
      <c r="A674" s="50"/>
      <c r="B674" s="50"/>
      <c r="C674" s="50"/>
      <c r="D674" s="50"/>
      <c r="E674" s="29"/>
      <c r="F674" s="50"/>
      <c r="G674" s="28"/>
      <c r="H674" s="28"/>
      <c r="I674" s="28"/>
      <c r="J674" s="29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>
      <c r="A675" s="50"/>
      <c r="B675" s="50"/>
      <c r="C675" s="50"/>
      <c r="D675" s="50"/>
      <c r="E675" s="29"/>
      <c r="F675" s="50"/>
      <c r="G675" s="28"/>
      <c r="H675" s="28"/>
      <c r="I675" s="28"/>
      <c r="J675" s="29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>
      <c r="A676" s="50"/>
      <c r="B676" s="50"/>
      <c r="C676" s="50"/>
      <c r="D676" s="50"/>
      <c r="E676" s="29"/>
      <c r="F676" s="50"/>
      <c r="G676" s="28"/>
      <c r="H676" s="28"/>
      <c r="I676" s="28"/>
      <c r="J676" s="29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>
      <c r="A677" s="50"/>
      <c r="B677" s="50"/>
      <c r="C677" s="50"/>
      <c r="D677" s="50"/>
      <c r="E677" s="29"/>
      <c r="F677" s="50"/>
      <c r="G677" s="28"/>
      <c r="H677" s="28"/>
      <c r="I677" s="28"/>
      <c r="J677" s="29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>
      <c r="A678" s="50"/>
      <c r="B678" s="50"/>
      <c r="C678" s="50"/>
      <c r="D678" s="50"/>
      <c r="E678" s="29"/>
      <c r="F678" s="50"/>
      <c r="G678" s="28"/>
      <c r="H678" s="28"/>
      <c r="I678" s="28"/>
      <c r="J678" s="29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>
      <c r="A679" s="50"/>
      <c r="B679" s="50"/>
      <c r="C679" s="50"/>
      <c r="D679" s="50"/>
      <c r="E679" s="29"/>
      <c r="F679" s="50"/>
      <c r="G679" s="28"/>
      <c r="H679" s="28"/>
      <c r="I679" s="28"/>
      <c r="J679" s="29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>
      <c r="A680" s="50"/>
      <c r="B680" s="50"/>
      <c r="C680" s="50"/>
      <c r="D680" s="50"/>
      <c r="E680" s="29"/>
      <c r="F680" s="50"/>
      <c r="G680" s="28"/>
      <c r="H680" s="28"/>
      <c r="I680" s="28"/>
      <c r="J680" s="29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>
      <c r="A681" s="50"/>
      <c r="B681" s="50"/>
      <c r="C681" s="50"/>
      <c r="D681" s="50"/>
      <c r="E681" s="29"/>
      <c r="F681" s="50"/>
      <c r="G681" s="28"/>
      <c r="H681" s="28"/>
      <c r="I681" s="28"/>
      <c r="J681" s="29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>
      <c r="A682" s="50"/>
      <c r="B682" s="50"/>
      <c r="C682" s="50"/>
      <c r="D682" s="50"/>
      <c r="E682" s="29"/>
      <c r="F682" s="50"/>
      <c r="G682" s="28"/>
      <c r="H682" s="28"/>
      <c r="I682" s="28"/>
      <c r="J682" s="29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>
      <c r="A683" s="50"/>
      <c r="B683" s="50"/>
      <c r="C683" s="50"/>
      <c r="D683" s="50"/>
      <c r="E683" s="29"/>
      <c r="F683" s="50"/>
      <c r="G683" s="28"/>
      <c r="H683" s="28"/>
      <c r="I683" s="28"/>
      <c r="J683" s="29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>
      <c r="A684" s="50"/>
      <c r="B684" s="50"/>
      <c r="C684" s="50"/>
      <c r="D684" s="50"/>
      <c r="E684" s="29"/>
      <c r="F684" s="50"/>
      <c r="G684" s="28"/>
      <c r="H684" s="28"/>
      <c r="I684" s="28"/>
      <c r="J684" s="29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>
      <c r="A685" s="50"/>
      <c r="B685" s="50"/>
      <c r="C685" s="50"/>
      <c r="D685" s="50"/>
      <c r="E685" s="29"/>
      <c r="F685" s="50"/>
      <c r="G685" s="28"/>
      <c r="H685" s="28"/>
      <c r="I685" s="28"/>
      <c r="J685" s="29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>
      <c r="A686" s="50"/>
      <c r="B686" s="50"/>
      <c r="C686" s="50"/>
      <c r="D686" s="50"/>
      <c r="E686" s="29"/>
      <c r="F686" s="50"/>
      <c r="G686" s="28"/>
      <c r="H686" s="28"/>
      <c r="I686" s="28"/>
      <c r="J686" s="29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>
      <c r="A687" s="50"/>
      <c r="B687" s="50"/>
      <c r="C687" s="50"/>
      <c r="D687" s="50"/>
      <c r="E687" s="29"/>
      <c r="F687" s="50"/>
      <c r="G687" s="28"/>
      <c r="H687" s="28"/>
      <c r="I687" s="28"/>
      <c r="J687" s="29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>
      <c r="A688" s="50"/>
      <c r="B688" s="50"/>
      <c r="C688" s="50"/>
      <c r="D688" s="50"/>
      <c r="E688" s="29"/>
      <c r="F688" s="50"/>
      <c r="G688" s="28"/>
      <c r="H688" s="28"/>
      <c r="I688" s="28"/>
      <c r="J688" s="29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>
      <c r="A689" s="50"/>
      <c r="B689" s="50"/>
      <c r="C689" s="50"/>
      <c r="D689" s="50"/>
      <c r="E689" s="29"/>
      <c r="F689" s="50"/>
      <c r="G689" s="28"/>
      <c r="H689" s="28"/>
      <c r="I689" s="28"/>
      <c r="J689" s="29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>
      <c r="A690" s="50"/>
      <c r="B690" s="50"/>
      <c r="C690" s="50"/>
      <c r="D690" s="50"/>
      <c r="E690" s="29"/>
      <c r="F690" s="50"/>
      <c r="G690" s="28"/>
      <c r="H690" s="28"/>
      <c r="I690" s="28"/>
      <c r="J690" s="29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>
      <c r="A691" s="50"/>
      <c r="B691" s="50"/>
      <c r="C691" s="50"/>
      <c r="D691" s="50"/>
      <c r="E691" s="29"/>
      <c r="F691" s="50"/>
      <c r="G691" s="28"/>
      <c r="H691" s="28"/>
      <c r="I691" s="28"/>
      <c r="J691" s="29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>
      <c r="A692" s="50"/>
      <c r="B692" s="50"/>
      <c r="C692" s="50"/>
      <c r="D692" s="50"/>
      <c r="E692" s="29"/>
      <c r="F692" s="50"/>
      <c r="G692" s="28"/>
      <c r="H692" s="28"/>
      <c r="I692" s="28"/>
      <c r="J692" s="29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>
      <c r="A693" s="50"/>
      <c r="B693" s="50"/>
      <c r="C693" s="50"/>
      <c r="D693" s="50"/>
      <c r="E693" s="29"/>
      <c r="F693" s="50"/>
      <c r="G693" s="28"/>
      <c r="H693" s="28"/>
      <c r="I693" s="28"/>
      <c r="J693" s="29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>
      <c r="A694" s="50"/>
      <c r="B694" s="50"/>
      <c r="C694" s="50"/>
      <c r="D694" s="50"/>
      <c r="E694" s="29"/>
      <c r="F694" s="50"/>
      <c r="G694" s="28"/>
      <c r="H694" s="28"/>
      <c r="I694" s="28"/>
      <c r="J694" s="29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>
      <c r="A695" s="50"/>
      <c r="B695" s="50"/>
      <c r="C695" s="50"/>
      <c r="D695" s="50"/>
      <c r="E695" s="29"/>
      <c r="F695" s="50"/>
      <c r="G695" s="28"/>
      <c r="H695" s="28"/>
      <c r="I695" s="28"/>
      <c r="J695" s="29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>
      <c r="A696" s="50"/>
      <c r="B696" s="50"/>
      <c r="C696" s="50"/>
      <c r="D696" s="50"/>
      <c r="E696" s="29"/>
      <c r="F696" s="50"/>
      <c r="G696" s="28"/>
      <c r="H696" s="28"/>
      <c r="I696" s="28"/>
      <c r="J696" s="29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>
      <c r="A697" s="50"/>
      <c r="B697" s="50"/>
      <c r="C697" s="50"/>
      <c r="D697" s="50"/>
      <c r="E697" s="29"/>
      <c r="F697" s="50"/>
      <c r="G697" s="28"/>
      <c r="H697" s="28"/>
      <c r="I697" s="28"/>
      <c r="J697" s="29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>
      <c r="A698" s="50"/>
      <c r="B698" s="50"/>
      <c r="C698" s="50"/>
      <c r="D698" s="50"/>
      <c r="E698" s="29"/>
      <c r="F698" s="50"/>
      <c r="G698" s="28"/>
      <c r="H698" s="28"/>
      <c r="I698" s="28"/>
      <c r="J698" s="29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>
      <c r="A699" s="50"/>
      <c r="B699" s="50"/>
      <c r="C699" s="50"/>
      <c r="D699" s="50"/>
      <c r="E699" s="29"/>
      <c r="F699" s="50"/>
      <c r="G699" s="28"/>
      <c r="H699" s="28"/>
      <c r="I699" s="28"/>
      <c r="J699" s="29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>
      <c r="A700" s="50"/>
      <c r="B700" s="50"/>
      <c r="C700" s="50"/>
      <c r="D700" s="50"/>
      <c r="E700" s="29"/>
      <c r="F700" s="50"/>
      <c r="G700" s="28"/>
      <c r="H700" s="28"/>
      <c r="I700" s="28"/>
      <c r="J700" s="29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>
      <c r="A701" s="50"/>
      <c r="B701" s="50"/>
      <c r="C701" s="50"/>
      <c r="D701" s="50"/>
      <c r="E701" s="29"/>
      <c r="F701" s="50"/>
      <c r="G701" s="28"/>
      <c r="H701" s="28"/>
      <c r="I701" s="28"/>
      <c r="J701" s="29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>
      <c r="A702" s="50"/>
      <c r="B702" s="50"/>
      <c r="C702" s="50"/>
      <c r="D702" s="50"/>
      <c r="E702" s="29"/>
      <c r="F702" s="50"/>
      <c r="G702" s="28"/>
      <c r="H702" s="28"/>
      <c r="I702" s="28"/>
      <c r="J702" s="29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>
      <c r="A703" s="50"/>
      <c r="B703" s="50"/>
      <c r="C703" s="50"/>
      <c r="D703" s="50"/>
      <c r="E703" s="29"/>
      <c r="F703" s="50"/>
      <c r="G703" s="28"/>
      <c r="H703" s="28"/>
      <c r="I703" s="28"/>
      <c r="J703" s="29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>
      <c r="A704" s="50"/>
      <c r="B704" s="50"/>
      <c r="C704" s="50"/>
      <c r="D704" s="50"/>
      <c r="E704" s="29"/>
      <c r="F704" s="50"/>
      <c r="G704" s="28"/>
      <c r="H704" s="28"/>
      <c r="I704" s="28"/>
      <c r="J704" s="29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>
      <c r="A705" s="50"/>
      <c r="B705" s="50"/>
      <c r="C705" s="50"/>
      <c r="D705" s="50"/>
      <c r="E705" s="29"/>
      <c r="F705" s="50"/>
      <c r="G705" s="28"/>
      <c r="H705" s="28"/>
      <c r="I705" s="28"/>
      <c r="J705" s="29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>
      <c r="A706" s="50"/>
      <c r="B706" s="50"/>
      <c r="C706" s="50"/>
      <c r="D706" s="50"/>
      <c r="E706" s="29"/>
      <c r="F706" s="50"/>
      <c r="G706" s="28"/>
      <c r="H706" s="28"/>
      <c r="I706" s="28"/>
      <c r="J706" s="29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>
      <c r="A707" s="50"/>
      <c r="B707" s="50"/>
      <c r="C707" s="50"/>
      <c r="D707" s="50"/>
      <c r="E707" s="29"/>
      <c r="F707" s="50"/>
      <c r="G707" s="28"/>
      <c r="H707" s="28"/>
      <c r="I707" s="28"/>
      <c r="J707" s="29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>
      <c r="A708" s="50"/>
      <c r="B708" s="50"/>
      <c r="C708" s="50"/>
      <c r="D708" s="50"/>
      <c r="E708" s="29"/>
      <c r="F708" s="50"/>
      <c r="G708" s="28"/>
      <c r="H708" s="28"/>
      <c r="I708" s="28"/>
      <c r="J708" s="29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>
      <c r="A709" s="50"/>
      <c r="B709" s="50"/>
      <c r="C709" s="50"/>
      <c r="D709" s="50"/>
      <c r="E709" s="29"/>
      <c r="F709" s="50"/>
      <c r="G709" s="28"/>
      <c r="H709" s="28"/>
      <c r="I709" s="28"/>
      <c r="J709" s="29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>
      <c r="A710" s="50"/>
      <c r="B710" s="50"/>
      <c r="C710" s="50"/>
      <c r="D710" s="50"/>
      <c r="E710" s="29"/>
      <c r="F710" s="50"/>
      <c r="G710" s="28"/>
      <c r="H710" s="28"/>
      <c r="I710" s="28"/>
      <c r="J710" s="29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>
      <c r="A711" s="50"/>
      <c r="B711" s="50"/>
      <c r="C711" s="50"/>
      <c r="D711" s="50"/>
      <c r="E711" s="29"/>
      <c r="F711" s="50"/>
      <c r="G711" s="28"/>
      <c r="H711" s="28"/>
      <c r="I711" s="28"/>
      <c r="J711" s="29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>
      <c r="A712" s="50"/>
      <c r="B712" s="50"/>
      <c r="C712" s="50"/>
      <c r="D712" s="50"/>
      <c r="E712" s="29"/>
      <c r="F712" s="50"/>
      <c r="G712" s="28"/>
      <c r="H712" s="28"/>
      <c r="I712" s="28"/>
      <c r="J712" s="29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>
      <c r="A713" s="50"/>
      <c r="B713" s="50"/>
      <c r="C713" s="50"/>
      <c r="D713" s="50"/>
      <c r="E713" s="29"/>
      <c r="F713" s="50"/>
      <c r="G713" s="28"/>
      <c r="H713" s="28"/>
      <c r="I713" s="28"/>
      <c r="J713" s="29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>
      <c r="A714" s="50"/>
      <c r="B714" s="50"/>
      <c r="C714" s="50"/>
      <c r="D714" s="50"/>
      <c r="E714" s="29"/>
      <c r="F714" s="50"/>
      <c r="G714" s="28"/>
      <c r="H714" s="28"/>
      <c r="I714" s="28"/>
      <c r="J714" s="29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>
      <c r="A715" s="50"/>
      <c r="B715" s="50"/>
      <c r="C715" s="50"/>
      <c r="D715" s="50"/>
      <c r="E715" s="29"/>
      <c r="F715" s="50"/>
      <c r="G715" s="28"/>
      <c r="H715" s="28"/>
      <c r="I715" s="28"/>
      <c r="J715" s="29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>
      <c r="A716" s="50"/>
      <c r="B716" s="50"/>
      <c r="C716" s="50"/>
      <c r="D716" s="50"/>
      <c r="E716" s="29"/>
      <c r="F716" s="50"/>
      <c r="G716" s="28"/>
      <c r="H716" s="28"/>
      <c r="I716" s="28"/>
      <c r="J716" s="29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>
      <c r="A717" s="50"/>
      <c r="B717" s="50"/>
      <c r="C717" s="50"/>
      <c r="D717" s="50"/>
      <c r="E717" s="29"/>
      <c r="F717" s="50"/>
      <c r="G717" s="28"/>
      <c r="H717" s="28"/>
      <c r="I717" s="28"/>
      <c r="J717" s="29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>
      <c r="A718" s="50"/>
      <c r="B718" s="50"/>
      <c r="C718" s="50"/>
      <c r="D718" s="50"/>
      <c r="E718" s="29"/>
      <c r="F718" s="50"/>
      <c r="G718" s="28"/>
      <c r="H718" s="28"/>
      <c r="I718" s="28"/>
      <c r="J718" s="29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>
      <c r="A719" s="50"/>
      <c r="B719" s="50"/>
      <c r="C719" s="50"/>
      <c r="D719" s="50"/>
      <c r="E719" s="29"/>
      <c r="F719" s="50"/>
      <c r="G719" s="28"/>
      <c r="H719" s="28"/>
      <c r="I719" s="28"/>
      <c r="J719" s="29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>
      <c r="A720" s="50"/>
      <c r="B720" s="50"/>
      <c r="C720" s="50"/>
      <c r="D720" s="50"/>
      <c r="E720" s="29"/>
      <c r="F720" s="50"/>
      <c r="G720" s="28"/>
      <c r="H720" s="28"/>
      <c r="I720" s="28"/>
      <c r="J720" s="29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>
      <c r="A721" s="50"/>
      <c r="B721" s="50"/>
      <c r="C721" s="50"/>
      <c r="D721" s="50"/>
      <c r="E721" s="29"/>
      <c r="F721" s="50"/>
      <c r="G721" s="28"/>
      <c r="H721" s="28"/>
      <c r="I721" s="28"/>
      <c r="J721" s="29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>
      <c r="A722" s="50"/>
      <c r="B722" s="50"/>
      <c r="C722" s="50"/>
      <c r="D722" s="50"/>
      <c r="E722" s="29"/>
      <c r="F722" s="50"/>
      <c r="G722" s="28"/>
      <c r="H722" s="28"/>
      <c r="I722" s="28"/>
      <c r="J722" s="29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>
      <c r="A723" s="50"/>
      <c r="B723" s="50"/>
      <c r="C723" s="50"/>
      <c r="D723" s="50"/>
      <c r="E723" s="29"/>
      <c r="F723" s="50"/>
      <c r="G723" s="28"/>
      <c r="H723" s="28"/>
      <c r="I723" s="28"/>
      <c r="J723" s="29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>
      <c r="A724" s="50"/>
      <c r="B724" s="50"/>
      <c r="C724" s="50"/>
      <c r="D724" s="50"/>
      <c r="E724" s="29"/>
      <c r="F724" s="50"/>
      <c r="G724" s="28"/>
      <c r="H724" s="28"/>
      <c r="I724" s="28"/>
      <c r="J724" s="29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>
      <c r="A725" s="50"/>
      <c r="B725" s="50"/>
      <c r="C725" s="50"/>
      <c r="D725" s="50"/>
      <c r="E725" s="29"/>
      <c r="F725" s="50"/>
      <c r="G725" s="28"/>
      <c r="H725" s="28"/>
      <c r="I725" s="28"/>
      <c r="J725" s="29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>
      <c r="A726" s="50"/>
      <c r="B726" s="50"/>
      <c r="C726" s="50"/>
      <c r="D726" s="50"/>
      <c r="E726" s="29"/>
      <c r="F726" s="50"/>
      <c r="G726" s="28"/>
      <c r="H726" s="28"/>
      <c r="I726" s="28"/>
      <c r="J726" s="29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>
      <c r="A727" s="50"/>
      <c r="B727" s="50"/>
      <c r="C727" s="50"/>
      <c r="D727" s="50"/>
      <c r="E727" s="29"/>
      <c r="F727" s="50"/>
      <c r="G727" s="28"/>
      <c r="H727" s="28"/>
      <c r="I727" s="28"/>
      <c r="J727" s="29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>
      <c r="A728" s="50"/>
      <c r="B728" s="50"/>
      <c r="C728" s="50"/>
      <c r="D728" s="50"/>
      <c r="E728" s="29"/>
      <c r="F728" s="50"/>
      <c r="G728" s="28"/>
      <c r="H728" s="28"/>
      <c r="I728" s="28"/>
      <c r="J728" s="29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>
      <c r="A729" s="50"/>
      <c r="B729" s="50"/>
      <c r="C729" s="50"/>
      <c r="D729" s="50"/>
      <c r="E729" s="29"/>
      <c r="F729" s="50"/>
      <c r="G729" s="28"/>
      <c r="H729" s="28"/>
      <c r="I729" s="28"/>
      <c r="J729" s="29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>
      <c r="A730" s="50"/>
      <c r="B730" s="50"/>
      <c r="C730" s="50"/>
      <c r="D730" s="50"/>
      <c r="E730" s="29"/>
      <c r="F730" s="50"/>
      <c r="G730" s="28"/>
      <c r="H730" s="28"/>
      <c r="I730" s="28"/>
      <c r="J730" s="29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>
      <c r="A731" s="50"/>
      <c r="B731" s="50"/>
      <c r="C731" s="50"/>
      <c r="D731" s="50"/>
      <c r="E731" s="29"/>
      <c r="F731" s="50"/>
      <c r="G731" s="28"/>
      <c r="H731" s="28"/>
      <c r="I731" s="28"/>
      <c r="J731" s="29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>
      <c r="A732" s="50"/>
      <c r="B732" s="50"/>
      <c r="C732" s="50"/>
      <c r="D732" s="50"/>
      <c r="E732" s="29"/>
      <c r="F732" s="50"/>
      <c r="G732" s="28"/>
      <c r="H732" s="28"/>
      <c r="I732" s="28"/>
      <c r="J732" s="29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>
      <c r="A733" s="50"/>
      <c r="B733" s="50"/>
      <c r="C733" s="50"/>
      <c r="D733" s="50"/>
      <c r="E733" s="29"/>
      <c r="F733" s="50"/>
      <c r="G733" s="28"/>
      <c r="H733" s="28"/>
      <c r="I733" s="28"/>
      <c r="J733" s="29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>
      <c r="A734" s="50"/>
      <c r="B734" s="50"/>
      <c r="C734" s="50"/>
      <c r="D734" s="50"/>
      <c r="E734" s="29"/>
      <c r="F734" s="50"/>
      <c r="G734" s="28"/>
      <c r="H734" s="28"/>
      <c r="I734" s="28"/>
      <c r="J734" s="29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>
      <c r="A735" s="50"/>
      <c r="B735" s="50"/>
      <c r="C735" s="50"/>
      <c r="D735" s="50"/>
      <c r="E735" s="29"/>
      <c r="F735" s="50"/>
      <c r="G735" s="28"/>
      <c r="H735" s="28"/>
      <c r="I735" s="28"/>
      <c r="J735" s="29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>
      <c r="A736" s="50"/>
      <c r="B736" s="50"/>
      <c r="C736" s="50"/>
      <c r="D736" s="50"/>
      <c r="E736" s="29"/>
      <c r="F736" s="50"/>
      <c r="G736" s="28"/>
      <c r="H736" s="28"/>
      <c r="I736" s="28"/>
      <c r="J736" s="29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>
      <c r="A737" s="50"/>
      <c r="B737" s="50"/>
      <c r="C737" s="50"/>
      <c r="D737" s="50"/>
      <c r="E737" s="29"/>
      <c r="F737" s="50"/>
      <c r="G737" s="28"/>
      <c r="H737" s="28"/>
      <c r="I737" s="28"/>
      <c r="J737" s="29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>
      <c r="A738" s="50"/>
      <c r="B738" s="50"/>
      <c r="C738" s="50"/>
      <c r="D738" s="50"/>
      <c r="E738" s="29"/>
      <c r="F738" s="50"/>
      <c r="G738" s="28"/>
      <c r="H738" s="28"/>
      <c r="I738" s="28"/>
      <c r="J738" s="29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>
      <c r="A739" s="50"/>
      <c r="B739" s="50"/>
      <c r="C739" s="50"/>
      <c r="D739" s="50"/>
      <c r="E739" s="29"/>
      <c r="F739" s="50"/>
      <c r="G739" s="28"/>
      <c r="H739" s="28"/>
      <c r="I739" s="28"/>
      <c r="J739" s="29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>
      <c r="A740" s="50"/>
      <c r="B740" s="50"/>
      <c r="C740" s="50"/>
      <c r="D740" s="50"/>
      <c r="E740" s="29"/>
      <c r="F740" s="50"/>
      <c r="G740" s="28"/>
      <c r="H740" s="28"/>
      <c r="I740" s="28"/>
      <c r="J740" s="29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>
      <c r="A741" s="50"/>
      <c r="B741" s="50"/>
      <c r="C741" s="50"/>
      <c r="D741" s="50"/>
      <c r="E741" s="29"/>
      <c r="F741" s="50"/>
      <c r="G741" s="28"/>
      <c r="H741" s="28"/>
      <c r="I741" s="28"/>
      <c r="J741" s="29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>
      <c r="A742" s="50"/>
      <c r="B742" s="50"/>
      <c r="C742" s="50"/>
      <c r="D742" s="50"/>
      <c r="E742" s="29"/>
      <c r="F742" s="50"/>
      <c r="G742" s="28"/>
      <c r="H742" s="28"/>
      <c r="I742" s="28"/>
      <c r="J742" s="29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>
      <c r="A743" s="50"/>
      <c r="B743" s="50"/>
      <c r="C743" s="50"/>
      <c r="D743" s="50"/>
      <c r="E743" s="29"/>
      <c r="F743" s="50"/>
      <c r="G743" s="28"/>
      <c r="H743" s="28"/>
      <c r="I743" s="28"/>
      <c r="J743" s="29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>
      <c r="A744" s="50"/>
      <c r="B744" s="50"/>
      <c r="C744" s="50"/>
      <c r="D744" s="50"/>
      <c r="E744" s="29"/>
      <c r="F744" s="50"/>
      <c r="G744" s="28"/>
      <c r="H744" s="28"/>
      <c r="I744" s="28"/>
      <c r="J744" s="29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>
      <c r="A745" s="50"/>
      <c r="B745" s="50"/>
      <c r="C745" s="50"/>
      <c r="D745" s="50"/>
      <c r="E745" s="29"/>
      <c r="F745" s="50"/>
      <c r="G745" s="28"/>
      <c r="H745" s="28"/>
      <c r="I745" s="28"/>
      <c r="J745" s="29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>
      <c r="A746" s="50"/>
      <c r="B746" s="50"/>
      <c r="C746" s="50"/>
      <c r="D746" s="50"/>
      <c r="E746" s="29"/>
      <c r="F746" s="50"/>
      <c r="G746" s="28"/>
      <c r="H746" s="28"/>
      <c r="I746" s="28"/>
      <c r="J746" s="29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>
      <c r="A747" s="50"/>
      <c r="B747" s="50"/>
      <c r="C747" s="50"/>
      <c r="D747" s="50"/>
      <c r="E747" s="29"/>
      <c r="F747" s="50"/>
      <c r="G747" s="28"/>
      <c r="H747" s="28"/>
      <c r="I747" s="28"/>
      <c r="J747" s="29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>
      <c r="A748" s="50"/>
      <c r="B748" s="50"/>
      <c r="C748" s="50"/>
      <c r="D748" s="50"/>
      <c r="E748" s="29"/>
      <c r="F748" s="50"/>
      <c r="G748" s="28"/>
      <c r="H748" s="28"/>
      <c r="I748" s="28"/>
      <c r="J748" s="29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>
      <c r="A749" s="50"/>
      <c r="B749" s="50"/>
      <c r="C749" s="50"/>
      <c r="D749" s="50"/>
      <c r="E749" s="29"/>
      <c r="F749" s="50"/>
      <c r="G749" s="28"/>
      <c r="H749" s="28"/>
      <c r="I749" s="28"/>
      <c r="J749" s="29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>
      <c r="A750" s="50"/>
      <c r="B750" s="50"/>
      <c r="C750" s="50"/>
      <c r="D750" s="50"/>
      <c r="E750" s="29"/>
      <c r="F750" s="50"/>
      <c r="G750" s="28"/>
      <c r="H750" s="28"/>
      <c r="I750" s="28"/>
      <c r="J750" s="29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>
      <c r="A751" s="50"/>
      <c r="B751" s="50"/>
      <c r="C751" s="50"/>
      <c r="D751" s="50"/>
      <c r="E751" s="29"/>
      <c r="F751" s="50"/>
      <c r="G751" s="28"/>
      <c r="H751" s="28"/>
      <c r="I751" s="28"/>
      <c r="J751" s="29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>
      <c r="A752" s="50"/>
      <c r="B752" s="50"/>
      <c r="C752" s="50"/>
      <c r="D752" s="50"/>
      <c r="E752" s="29"/>
      <c r="F752" s="50"/>
      <c r="G752" s="28"/>
      <c r="H752" s="28"/>
      <c r="I752" s="28"/>
      <c r="J752" s="29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>
      <c r="A753" s="50"/>
      <c r="B753" s="50"/>
      <c r="C753" s="50"/>
      <c r="D753" s="50"/>
      <c r="E753" s="29"/>
      <c r="F753" s="50"/>
      <c r="G753" s="28"/>
      <c r="H753" s="28"/>
      <c r="I753" s="28"/>
      <c r="J753" s="29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>
      <c r="A754" s="50"/>
      <c r="B754" s="50"/>
      <c r="C754" s="50"/>
      <c r="D754" s="50"/>
      <c r="E754" s="29"/>
      <c r="F754" s="50"/>
      <c r="G754" s="28"/>
      <c r="H754" s="28"/>
      <c r="I754" s="28"/>
      <c r="J754" s="29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>
      <c r="A755" s="50"/>
      <c r="B755" s="50"/>
      <c r="C755" s="50"/>
      <c r="D755" s="50"/>
      <c r="E755" s="29"/>
      <c r="F755" s="50"/>
      <c r="G755" s="28"/>
      <c r="H755" s="28"/>
      <c r="I755" s="28"/>
      <c r="J755" s="29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>
      <c r="A756" s="50"/>
      <c r="B756" s="50"/>
      <c r="C756" s="50"/>
      <c r="D756" s="50"/>
      <c r="E756" s="29"/>
      <c r="F756" s="50"/>
      <c r="G756" s="28"/>
      <c r="H756" s="28"/>
      <c r="I756" s="28"/>
      <c r="J756" s="29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>
      <c r="A757" s="50"/>
      <c r="B757" s="50"/>
      <c r="C757" s="50"/>
      <c r="D757" s="50"/>
      <c r="E757" s="29"/>
      <c r="F757" s="50"/>
      <c r="G757" s="28"/>
      <c r="H757" s="28"/>
      <c r="I757" s="28"/>
      <c r="J757" s="29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>
      <c r="A758" s="50"/>
      <c r="B758" s="50"/>
      <c r="C758" s="50"/>
      <c r="D758" s="50"/>
      <c r="E758" s="29"/>
      <c r="F758" s="50"/>
      <c r="G758" s="28"/>
      <c r="H758" s="28"/>
      <c r="I758" s="28"/>
      <c r="J758" s="29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>
      <c r="A759" s="50"/>
      <c r="B759" s="50"/>
      <c r="C759" s="50"/>
      <c r="D759" s="50"/>
      <c r="E759" s="29"/>
      <c r="F759" s="50"/>
      <c r="G759" s="28"/>
      <c r="H759" s="28"/>
      <c r="I759" s="28"/>
      <c r="J759" s="29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>
      <c r="A760" s="50"/>
      <c r="B760" s="50"/>
      <c r="C760" s="50"/>
      <c r="D760" s="50"/>
      <c r="E760" s="29"/>
      <c r="F760" s="50"/>
      <c r="G760" s="28"/>
      <c r="H760" s="28"/>
      <c r="I760" s="28"/>
      <c r="J760" s="29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>
      <c r="A761" s="50"/>
      <c r="B761" s="50"/>
      <c r="C761" s="50"/>
      <c r="D761" s="50"/>
      <c r="E761" s="29"/>
      <c r="F761" s="50"/>
      <c r="G761" s="28"/>
      <c r="H761" s="28"/>
      <c r="I761" s="28"/>
      <c r="J761" s="29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>
      <c r="A762" s="50"/>
      <c r="B762" s="50"/>
      <c r="C762" s="50"/>
      <c r="D762" s="50"/>
      <c r="E762" s="29"/>
      <c r="F762" s="50"/>
      <c r="G762" s="28"/>
      <c r="H762" s="28"/>
      <c r="I762" s="28"/>
      <c r="J762" s="29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>
      <c r="A763" s="50"/>
      <c r="B763" s="50"/>
      <c r="C763" s="50"/>
      <c r="D763" s="50"/>
      <c r="E763" s="29"/>
      <c r="F763" s="50"/>
      <c r="G763" s="28"/>
      <c r="H763" s="28"/>
      <c r="I763" s="28"/>
      <c r="J763" s="29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>
      <c r="A764" s="50"/>
      <c r="B764" s="50"/>
      <c r="C764" s="50"/>
      <c r="D764" s="50"/>
      <c r="E764" s="29"/>
      <c r="F764" s="50"/>
      <c r="G764" s="28"/>
      <c r="H764" s="28"/>
      <c r="I764" s="28"/>
      <c r="J764" s="29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>
      <c r="A765" s="50"/>
      <c r="B765" s="50"/>
      <c r="C765" s="50"/>
      <c r="D765" s="50"/>
      <c r="E765" s="29"/>
      <c r="F765" s="50"/>
      <c r="G765" s="28"/>
      <c r="H765" s="28"/>
      <c r="I765" s="28"/>
      <c r="J765" s="29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>
      <c r="A766" s="50"/>
      <c r="B766" s="50"/>
      <c r="C766" s="50"/>
      <c r="D766" s="50"/>
      <c r="E766" s="29"/>
      <c r="F766" s="50"/>
      <c r="G766" s="28"/>
      <c r="H766" s="28"/>
      <c r="I766" s="28"/>
      <c r="J766" s="29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>
      <c r="A767" s="50"/>
      <c r="B767" s="50"/>
      <c r="C767" s="50"/>
      <c r="D767" s="50"/>
      <c r="E767" s="29"/>
      <c r="F767" s="50"/>
      <c r="G767" s="28"/>
      <c r="H767" s="28"/>
      <c r="I767" s="28"/>
      <c r="J767" s="29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>
      <c r="A768" s="50"/>
      <c r="B768" s="50"/>
      <c r="C768" s="50"/>
      <c r="D768" s="50"/>
      <c r="E768" s="29"/>
      <c r="F768" s="50"/>
      <c r="G768" s="28"/>
      <c r="H768" s="28"/>
      <c r="I768" s="28"/>
      <c r="J768" s="29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>
      <c r="A769" s="50"/>
      <c r="B769" s="50"/>
      <c r="C769" s="50"/>
      <c r="D769" s="50"/>
      <c r="E769" s="29"/>
      <c r="F769" s="50"/>
      <c r="G769" s="28"/>
      <c r="H769" s="28"/>
      <c r="I769" s="28"/>
      <c r="J769" s="29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>
      <c r="A770" s="50"/>
      <c r="B770" s="50"/>
      <c r="C770" s="50"/>
      <c r="D770" s="50"/>
      <c r="E770" s="29"/>
      <c r="F770" s="50"/>
      <c r="G770" s="28"/>
      <c r="H770" s="28"/>
      <c r="I770" s="28"/>
      <c r="J770" s="29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>
      <c r="A771" s="50"/>
      <c r="B771" s="50"/>
      <c r="C771" s="50"/>
      <c r="D771" s="50"/>
      <c r="E771" s="29"/>
      <c r="F771" s="50"/>
      <c r="G771" s="28"/>
      <c r="H771" s="28"/>
      <c r="I771" s="28"/>
      <c r="J771" s="29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>
      <c r="A772" s="50"/>
      <c r="B772" s="50"/>
      <c r="C772" s="50"/>
      <c r="D772" s="50"/>
      <c r="E772" s="29"/>
      <c r="F772" s="50"/>
      <c r="G772" s="28"/>
      <c r="H772" s="28"/>
      <c r="I772" s="28"/>
      <c r="J772" s="29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>
      <c r="A773" s="50"/>
      <c r="B773" s="50"/>
      <c r="C773" s="50"/>
      <c r="D773" s="50"/>
      <c r="E773" s="29"/>
      <c r="F773" s="50"/>
      <c r="G773" s="28"/>
      <c r="H773" s="28"/>
      <c r="I773" s="28"/>
      <c r="J773" s="29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>
      <c r="A774" s="50"/>
      <c r="B774" s="50"/>
      <c r="C774" s="50"/>
      <c r="D774" s="50"/>
      <c r="E774" s="29"/>
      <c r="F774" s="50"/>
      <c r="G774" s="28"/>
      <c r="H774" s="28"/>
      <c r="I774" s="28"/>
      <c r="J774" s="29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>
      <c r="A775" s="50"/>
      <c r="B775" s="50"/>
      <c r="C775" s="50"/>
      <c r="D775" s="50"/>
      <c r="E775" s="29"/>
      <c r="F775" s="50"/>
      <c r="G775" s="28"/>
      <c r="H775" s="28"/>
      <c r="I775" s="28"/>
      <c r="J775" s="29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>
      <c r="A776" s="50"/>
      <c r="B776" s="50"/>
      <c r="C776" s="50"/>
      <c r="D776" s="50"/>
      <c r="E776" s="29"/>
      <c r="F776" s="50"/>
      <c r="G776" s="28"/>
      <c r="H776" s="28"/>
      <c r="I776" s="28"/>
      <c r="J776" s="29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>
      <c r="A777" s="50"/>
      <c r="B777" s="50"/>
      <c r="C777" s="50"/>
      <c r="D777" s="50"/>
      <c r="E777" s="29"/>
      <c r="F777" s="50"/>
      <c r="G777" s="28"/>
      <c r="H777" s="28"/>
      <c r="I777" s="28"/>
      <c r="J777" s="29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>
      <c r="A778" s="50"/>
      <c r="B778" s="50"/>
      <c r="C778" s="50"/>
      <c r="D778" s="50"/>
      <c r="E778" s="29"/>
      <c r="F778" s="50"/>
      <c r="G778" s="28"/>
      <c r="H778" s="28"/>
      <c r="I778" s="28"/>
      <c r="J778" s="29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>
      <c r="A779" s="50"/>
      <c r="B779" s="50"/>
      <c r="C779" s="50"/>
      <c r="D779" s="50"/>
      <c r="E779" s="29"/>
      <c r="F779" s="50"/>
      <c r="G779" s="28"/>
      <c r="H779" s="28"/>
      <c r="I779" s="28"/>
      <c r="J779" s="29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>
      <c r="A780" s="50"/>
      <c r="B780" s="50"/>
      <c r="C780" s="50"/>
      <c r="D780" s="50"/>
      <c r="E780" s="29"/>
      <c r="F780" s="50"/>
      <c r="G780" s="28"/>
      <c r="H780" s="28"/>
      <c r="I780" s="28"/>
      <c r="J780" s="29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>
      <c r="A781" s="50"/>
      <c r="B781" s="50"/>
      <c r="C781" s="50"/>
      <c r="D781" s="50"/>
      <c r="E781" s="29"/>
      <c r="F781" s="50"/>
      <c r="G781" s="28"/>
      <c r="H781" s="28"/>
      <c r="I781" s="28"/>
      <c r="J781" s="29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>
      <c r="A782" s="50"/>
      <c r="B782" s="50"/>
      <c r="C782" s="50"/>
      <c r="D782" s="50"/>
      <c r="E782" s="29"/>
      <c r="F782" s="50"/>
      <c r="G782" s="28"/>
      <c r="H782" s="28"/>
      <c r="I782" s="28"/>
      <c r="J782" s="29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>
      <c r="A783" s="50"/>
      <c r="B783" s="50"/>
      <c r="C783" s="50"/>
      <c r="D783" s="50"/>
      <c r="E783" s="29"/>
      <c r="F783" s="50"/>
      <c r="G783" s="28"/>
      <c r="H783" s="28"/>
      <c r="I783" s="28"/>
      <c r="J783" s="29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>
      <c r="A784" s="50"/>
      <c r="B784" s="50"/>
      <c r="C784" s="50"/>
      <c r="D784" s="50"/>
      <c r="E784" s="29"/>
      <c r="F784" s="50"/>
      <c r="G784" s="28"/>
      <c r="H784" s="28"/>
      <c r="I784" s="28"/>
      <c r="J784" s="29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>
      <c r="A785" s="50"/>
      <c r="B785" s="50"/>
      <c r="C785" s="50"/>
      <c r="D785" s="50"/>
      <c r="E785" s="29"/>
      <c r="F785" s="50"/>
      <c r="G785" s="28"/>
      <c r="H785" s="28"/>
      <c r="I785" s="28"/>
      <c r="J785" s="29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>
      <c r="A786" s="50"/>
      <c r="B786" s="50"/>
      <c r="C786" s="50"/>
      <c r="D786" s="50"/>
      <c r="E786" s="29"/>
      <c r="F786" s="50"/>
      <c r="G786" s="28"/>
      <c r="H786" s="28"/>
      <c r="I786" s="28"/>
      <c r="J786" s="29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>
      <c r="A787" s="50"/>
      <c r="B787" s="50"/>
      <c r="C787" s="50"/>
      <c r="D787" s="50"/>
      <c r="E787" s="29"/>
      <c r="F787" s="50"/>
      <c r="G787" s="28"/>
      <c r="H787" s="28"/>
      <c r="I787" s="28"/>
      <c r="J787" s="29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>
      <c r="A788" s="50"/>
      <c r="B788" s="50"/>
      <c r="C788" s="50"/>
      <c r="D788" s="50"/>
      <c r="E788" s="29"/>
      <c r="F788" s="50"/>
      <c r="G788" s="28"/>
      <c r="H788" s="28"/>
      <c r="I788" s="28"/>
      <c r="J788" s="29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>
      <c r="A789" s="50"/>
      <c r="B789" s="50"/>
      <c r="C789" s="50"/>
      <c r="D789" s="50"/>
      <c r="E789" s="29"/>
      <c r="F789" s="50"/>
      <c r="G789" s="28"/>
      <c r="H789" s="28"/>
      <c r="I789" s="28"/>
      <c r="J789" s="29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>
      <c r="A790" s="50"/>
      <c r="B790" s="50"/>
      <c r="C790" s="50"/>
      <c r="D790" s="50"/>
      <c r="E790" s="29"/>
      <c r="F790" s="50"/>
      <c r="G790" s="28"/>
      <c r="H790" s="28"/>
      <c r="I790" s="28"/>
      <c r="J790" s="29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>
      <c r="A791" s="50"/>
      <c r="B791" s="50"/>
      <c r="C791" s="50"/>
      <c r="D791" s="50"/>
      <c r="E791" s="29"/>
      <c r="F791" s="50"/>
      <c r="G791" s="28"/>
      <c r="H791" s="28"/>
      <c r="I791" s="28"/>
      <c r="J791" s="29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>
      <c r="A792" s="50"/>
      <c r="B792" s="50"/>
      <c r="C792" s="50"/>
      <c r="D792" s="50"/>
      <c r="E792" s="29"/>
      <c r="F792" s="50"/>
      <c r="G792" s="28"/>
      <c r="H792" s="28"/>
      <c r="I792" s="28"/>
      <c r="J792" s="29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>
      <c r="A793" s="50"/>
      <c r="B793" s="50"/>
      <c r="C793" s="50"/>
      <c r="D793" s="50"/>
      <c r="E793" s="29"/>
      <c r="F793" s="50"/>
      <c r="G793" s="28"/>
      <c r="H793" s="28"/>
      <c r="I793" s="28"/>
      <c r="J793" s="29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>
      <c r="A794" s="50"/>
      <c r="B794" s="50"/>
      <c r="C794" s="50"/>
      <c r="D794" s="50"/>
      <c r="E794" s="29"/>
      <c r="F794" s="50"/>
      <c r="G794" s="28"/>
      <c r="H794" s="28"/>
      <c r="I794" s="28"/>
      <c r="J794" s="29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>
      <c r="A795" s="50"/>
      <c r="B795" s="50"/>
      <c r="C795" s="50"/>
      <c r="D795" s="50"/>
      <c r="E795" s="29"/>
      <c r="F795" s="50"/>
      <c r="G795" s="28"/>
      <c r="H795" s="28"/>
      <c r="I795" s="28"/>
      <c r="J795" s="29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>
      <c r="A796" s="50"/>
      <c r="B796" s="50"/>
      <c r="C796" s="50"/>
      <c r="D796" s="50"/>
      <c r="E796" s="29"/>
      <c r="F796" s="50"/>
      <c r="G796" s="28"/>
      <c r="H796" s="28"/>
      <c r="I796" s="28"/>
      <c r="J796" s="29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>
      <c r="A797" s="50"/>
      <c r="B797" s="50"/>
      <c r="C797" s="50"/>
      <c r="D797" s="50"/>
      <c r="E797" s="29"/>
      <c r="F797" s="50"/>
      <c r="G797" s="28"/>
      <c r="H797" s="28"/>
      <c r="I797" s="28"/>
      <c r="J797" s="29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>
      <c r="A798" s="50"/>
      <c r="B798" s="50"/>
      <c r="C798" s="50"/>
      <c r="D798" s="50"/>
      <c r="E798" s="29"/>
      <c r="F798" s="50"/>
      <c r="G798" s="28"/>
      <c r="H798" s="28"/>
      <c r="I798" s="28"/>
      <c r="J798" s="29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>
      <c r="A799" s="50"/>
      <c r="B799" s="50"/>
      <c r="C799" s="50"/>
      <c r="D799" s="50"/>
      <c r="E799" s="29"/>
      <c r="F799" s="50"/>
      <c r="G799" s="28"/>
      <c r="H799" s="28"/>
      <c r="I799" s="28"/>
      <c r="J799" s="29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>
      <c r="A800" s="50"/>
      <c r="B800" s="50"/>
      <c r="C800" s="50"/>
      <c r="D800" s="50"/>
      <c r="E800" s="29"/>
      <c r="F800" s="50"/>
      <c r="G800" s="28"/>
      <c r="H800" s="28"/>
      <c r="I800" s="28"/>
      <c r="J800" s="29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>
      <c r="A801" s="50"/>
      <c r="B801" s="50"/>
      <c r="C801" s="50"/>
      <c r="D801" s="50"/>
      <c r="E801" s="29"/>
      <c r="F801" s="50"/>
      <c r="G801" s="28"/>
      <c r="H801" s="28"/>
      <c r="I801" s="28"/>
      <c r="J801" s="29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>
      <c r="A802" s="50"/>
      <c r="B802" s="50"/>
      <c r="C802" s="50"/>
      <c r="D802" s="50"/>
      <c r="E802" s="29"/>
      <c r="F802" s="50"/>
      <c r="G802" s="28"/>
      <c r="H802" s="28"/>
      <c r="I802" s="28"/>
      <c r="J802" s="29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>
      <c r="A803" s="50"/>
      <c r="B803" s="50"/>
      <c r="C803" s="50"/>
      <c r="D803" s="50"/>
      <c r="E803" s="29"/>
      <c r="F803" s="50"/>
      <c r="G803" s="28"/>
      <c r="H803" s="28"/>
      <c r="I803" s="28"/>
      <c r="J803" s="29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>
      <c r="A804" s="50"/>
      <c r="B804" s="50"/>
      <c r="C804" s="50"/>
      <c r="D804" s="50"/>
      <c r="E804" s="29"/>
      <c r="F804" s="50"/>
      <c r="G804" s="28"/>
      <c r="H804" s="28"/>
      <c r="I804" s="28"/>
      <c r="J804" s="29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>
      <c r="A805" s="50"/>
      <c r="B805" s="50"/>
      <c r="C805" s="50"/>
      <c r="D805" s="50"/>
      <c r="E805" s="29"/>
      <c r="F805" s="50"/>
      <c r="G805" s="28"/>
      <c r="H805" s="28"/>
      <c r="I805" s="28"/>
      <c r="J805" s="29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>
      <c r="A806" s="50"/>
      <c r="B806" s="50"/>
      <c r="C806" s="50"/>
      <c r="D806" s="50"/>
      <c r="E806" s="29"/>
      <c r="F806" s="50"/>
      <c r="G806" s="28"/>
      <c r="H806" s="28"/>
      <c r="I806" s="28"/>
      <c r="J806" s="29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>
      <c r="A807" s="50"/>
      <c r="B807" s="50"/>
      <c r="C807" s="50"/>
      <c r="D807" s="50"/>
      <c r="E807" s="29"/>
      <c r="F807" s="50"/>
      <c r="G807" s="28"/>
      <c r="H807" s="28"/>
      <c r="I807" s="28"/>
      <c r="J807" s="29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>
      <c r="A808" s="50"/>
      <c r="B808" s="50"/>
      <c r="C808" s="50"/>
      <c r="D808" s="50"/>
      <c r="E808" s="29"/>
      <c r="F808" s="50"/>
      <c r="G808" s="28"/>
      <c r="H808" s="28"/>
      <c r="I808" s="28"/>
      <c r="J808" s="29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>
      <c r="A809" s="50"/>
      <c r="B809" s="50"/>
      <c r="C809" s="50"/>
      <c r="D809" s="50"/>
      <c r="E809" s="29"/>
      <c r="F809" s="50"/>
      <c r="G809" s="28"/>
      <c r="H809" s="28"/>
      <c r="I809" s="28"/>
      <c r="J809" s="29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>
      <c r="A810" s="50"/>
      <c r="B810" s="50"/>
      <c r="C810" s="50"/>
      <c r="D810" s="50"/>
      <c r="E810" s="29"/>
      <c r="F810" s="50"/>
      <c r="G810" s="28"/>
      <c r="H810" s="28"/>
      <c r="I810" s="28"/>
      <c r="J810" s="29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>
      <c r="A811" s="50"/>
      <c r="B811" s="50"/>
      <c r="C811" s="50"/>
      <c r="D811" s="50"/>
      <c r="E811" s="29"/>
      <c r="F811" s="50"/>
      <c r="G811" s="28"/>
      <c r="H811" s="28"/>
      <c r="I811" s="28"/>
      <c r="J811" s="29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>
      <c r="A812" s="50"/>
      <c r="B812" s="50"/>
      <c r="C812" s="50"/>
      <c r="D812" s="50"/>
      <c r="E812" s="29"/>
      <c r="F812" s="50"/>
      <c r="G812" s="28"/>
      <c r="H812" s="28"/>
      <c r="I812" s="28"/>
      <c r="J812" s="29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>
      <c r="A813" s="50"/>
      <c r="B813" s="50"/>
      <c r="C813" s="50"/>
      <c r="D813" s="50"/>
      <c r="E813" s="29"/>
      <c r="F813" s="50"/>
      <c r="G813" s="28"/>
      <c r="H813" s="28"/>
      <c r="I813" s="28"/>
      <c r="J813" s="29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>
      <c r="A814" s="50"/>
      <c r="B814" s="50"/>
      <c r="C814" s="50"/>
      <c r="D814" s="50"/>
      <c r="E814" s="29"/>
      <c r="F814" s="50"/>
      <c r="G814" s="28"/>
      <c r="H814" s="28"/>
      <c r="I814" s="28"/>
      <c r="J814" s="29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>
      <c r="A815" s="50"/>
      <c r="B815" s="50"/>
      <c r="C815" s="50"/>
      <c r="D815" s="50"/>
      <c r="E815" s="29"/>
      <c r="F815" s="50"/>
      <c r="G815" s="28"/>
      <c r="H815" s="28"/>
      <c r="I815" s="28"/>
      <c r="J815" s="29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>
      <c r="A816" s="50"/>
      <c r="B816" s="50"/>
      <c r="C816" s="50"/>
      <c r="D816" s="50"/>
      <c r="E816" s="29"/>
      <c r="F816" s="50"/>
      <c r="G816" s="28"/>
      <c r="H816" s="28"/>
      <c r="I816" s="28"/>
      <c r="J816" s="29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>
      <c r="A817" s="50"/>
      <c r="B817" s="50"/>
      <c r="C817" s="50"/>
      <c r="D817" s="50"/>
      <c r="E817" s="29"/>
      <c r="F817" s="50"/>
      <c r="G817" s="28"/>
      <c r="H817" s="28"/>
      <c r="I817" s="28"/>
      <c r="J817" s="29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>
      <c r="A818" s="50"/>
      <c r="B818" s="50"/>
      <c r="C818" s="50"/>
      <c r="D818" s="50"/>
      <c r="E818" s="29"/>
      <c r="F818" s="50"/>
      <c r="G818" s="28"/>
      <c r="H818" s="28"/>
      <c r="I818" s="28"/>
      <c r="J818" s="29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>
      <c r="A819" s="50"/>
      <c r="B819" s="50"/>
      <c r="C819" s="50"/>
      <c r="D819" s="50"/>
      <c r="E819" s="29"/>
      <c r="F819" s="50"/>
      <c r="G819" s="28"/>
      <c r="H819" s="28"/>
      <c r="I819" s="28"/>
      <c r="J819" s="29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>
      <c r="A820" s="50"/>
      <c r="B820" s="50"/>
      <c r="C820" s="50"/>
      <c r="D820" s="50"/>
      <c r="E820" s="29"/>
      <c r="F820" s="50"/>
      <c r="G820" s="28"/>
      <c r="H820" s="28"/>
      <c r="I820" s="28"/>
      <c r="J820" s="29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>
      <c r="A821" s="50"/>
      <c r="B821" s="50"/>
      <c r="C821" s="50"/>
      <c r="D821" s="50"/>
      <c r="E821" s="29"/>
      <c r="F821" s="50"/>
      <c r="G821" s="28"/>
      <c r="H821" s="28"/>
      <c r="I821" s="28"/>
      <c r="J821" s="29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>
      <c r="A822" s="50"/>
      <c r="B822" s="50"/>
      <c r="C822" s="50"/>
      <c r="D822" s="50"/>
      <c r="E822" s="29"/>
      <c r="F822" s="50"/>
      <c r="G822" s="28"/>
      <c r="H822" s="28"/>
      <c r="I822" s="28"/>
      <c r="J822" s="29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>
      <c r="A823" s="50"/>
      <c r="B823" s="50"/>
      <c r="C823" s="50"/>
      <c r="D823" s="50"/>
      <c r="E823" s="29"/>
      <c r="F823" s="50"/>
      <c r="G823" s="28"/>
      <c r="H823" s="28"/>
      <c r="I823" s="28"/>
      <c r="J823" s="29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>
      <c r="A824" s="50"/>
      <c r="B824" s="50"/>
      <c r="C824" s="50"/>
      <c r="D824" s="50"/>
      <c r="E824" s="29"/>
      <c r="F824" s="50"/>
      <c r="G824" s="28"/>
      <c r="H824" s="28"/>
      <c r="I824" s="28"/>
      <c r="J824" s="29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>
      <c r="A825" s="50"/>
      <c r="B825" s="50"/>
      <c r="C825" s="50"/>
      <c r="D825" s="50"/>
      <c r="E825" s="29"/>
      <c r="F825" s="50"/>
      <c r="G825" s="28"/>
      <c r="H825" s="28"/>
      <c r="I825" s="28"/>
      <c r="J825" s="29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>
      <c r="A826" s="50"/>
      <c r="B826" s="50"/>
      <c r="C826" s="50"/>
      <c r="D826" s="50"/>
      <c r="E826" s="29"/>
      <c r="F826" s="50"/>
      <c r="G826" s="28"/>
      <c r="H826" s="28"/>
      <c r="I826" s="28"/>
      <c r="J826" s="29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>
      <c r="A827" s="50"/>
      <c r="B827" s="50"/>
      <c r="C827" s="50"/>
      <c r="D827" s="50"/>
      <c r="E827" s="29"/>
      <c r="F827" s="50"/>
      <c r="G827" s="28"/>
      <c r="H827" s="28"/>
      <c r="I827" s="28"/>
      <c r="J827" s="29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>
      <c r="A828" s="50"/>
      <c r="B828" s="50"/>
      <c r="C828" s="50"/>
      <c r="D828" s="50"/>
      <c r="E828" s="29"/>
      <c r="F828" s="50"/>
      <c r="G828" s="28"/>
      <c r="H828" s="28"/>
      <c r="I828" s="28"/>
      <c r="J828" s="29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>
      <c r="A829" s="50"/>
      <c r="B829" s="50"/>
      <c r="C829" s="50"/>
      <c r="D829" s="50"/>
      <c r="E829" s="29"/>
      <c r="F829" s="50"/>
      <c r="G829" s="28"/>
      <c r="H829" s="28"/>
      <c r="I829" s="28"/>
      <c r="J829" s="29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>
      <c r="A830" s="50"/>
      <c r="B830" s="50"/>
      <c r="C830" s="50"/>
      <c r="D830" s="50"/>
      <c r="E830" s="29"/>
      <c r="F830" s="50"/>
      <c r="G830" s="28"/>
      <c r="H830" s="28"/>
      <c r="I830" s="28"/>
      <c r="J830" s="29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>
      <c r="A831" s="50"/>
      <c r="B831" s="50"/>
      <c r="C831" s="50"/>
      <c r="D831" s="50"/>
      <c r="E831" s="29"/>
      <c r="F831" s="50"/>
      <c r="G831" s="28"/>
      <c r="H831" s="28"/>
      <c r="I831" s="28"/>
      <c r="J831" s="29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>
      <c r="A832" s="50"/>
      <c r="B832" s="50"/>
      <c r="C832" s="50"/>
      <c r="D832" s="50"/>
      <c r="E832" s="29"/>
      <c r="F832" s="50"/>
      <c r="G832" s="28"/>
      <c r="H832" s="28"/>
      <c r="I832" s="28"/>
      <c r="J832" s="29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>
      <c r="A833" s="50"/>
      <c r="B833" s="50"/>
      <c r="C833" s="50"/>
      <c r="D833" s="50"/>
      <c r="E833" s="29"/>
      <c r="F833" s="50"/>
      <c r="G833" s="28"/>
      <c r="H833" s="28"/>
      <c r="I833" s="28"/>
      <c r="J833" s="29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>
      <c r="A834" s="50"/>
      <c r="B834" s="50"/>
      <c r="C834" s="50"/>
      <c r="D834" s="50"/>
      <c r="E834" s="29"/>
      <c r="F834" s="50"/>
      <c r="G834" s="28"/>
      <c r="H834" s="28"/>
      <c r="I834" s="28"/>
      <c r="J834" s="29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>
      <c r="A835" s="50"/>
      <c r="B835" s="50"/>
      <c r="C835" s="50"/>
      <c r="D835" s="50"/>
      <c r="E835" s="29"/>
      <c r="F835" s="50"/>
      <c r="G835" s="28"/>
      <c r="H835" s="28"/>
      <c r="I835" s="28"/>
      <c r="J835" s="29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>
      <c r="A836" s="50"/>
      <c r="B836" s="50"/>
      <c r="C836" s="50"/>
      <c r="D836" s="50"/>
      <c r="E836" s="29"/>
      <c r="F836" s="50"/>
      <c r="G836" s="28"/>
      <c r="H836" s="28"/>
      <c r="I836" s="28"/>
      <c r="J836" s="29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>
      <c r="A837" s="50"/>
      <c r="B837" s="50"/>
      <c r="C837" s="50"/>
      <c r="D837" s="50"/>
      <c r="E837" s="29"/>
      <c r="F837" s="50"/>
      <c r="G837" s="28"/>
      <c r="H837" s="28"/>
      <c r="I837" s="28"/>
      <c r="J837" s="29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>
      <c r="A838" s="50"/>
      <c r="B838" s="50"/>
      <c r="C838" s="50"/>
      <c r="D838" s="50"/>
      <c r="E838" s="29"/>
      <c r="F838" s="50"/>
      <c r="G838" s="28"/>
      <c r="H838" s="28"/>
      <c r="I838" s="28"/>
      <c r="J838" s="29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>
      <c r="A839" s="50"/>
      <c r="B839" s="50"/>
      <c r="C839" s="50"/>
      <c r="D839" s="50"/>
      <c r="E839" s="29"/>
      <c r="F839" s="50"/>
      <c r="G839" s="28"/>
      <c r="H839" s="28"/>
      <c r="I839" s="28"/>
      <c r="J839" s="29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>
      <c r="A840" s="50"/>
      <c r="B840" s="50"/>
      <c r="C840" s="50"/>
      <c r="D840" s="50"/>
      <c r="E840" s="29"/>
      <c r="F840" s="50"/>
      <c r="G840" s="28"/>
      <c r="H840" s="28"/>
      <c r="I840" s="28"/>
      <c r="J840" s="29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>
      <c r="A841" s="50"/>
      <c r="B841" s="50"/>
      <c r="C841" s="50"/>
      <c r="D841" s="50"/>
      <c r="E841" s="29"/>
      <c r="F841" s="50"/>
      <c r="G841" s="28"/>
      <c r="H841" s="28"/>
      <c r="I841" s="28"/>
      <c r="J841" s="29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>
      <c r="A842" s="50"/>
      <c r="B842" s="50"/>
      <c r="C842" s="50"/>
      <c r="D842" s="50"/>
      <c r="E842" s="29"/>
      <c r="F842" s="50"/>
      <c r="G842" s="28"/>
      <c r="H842" s="28"/>
      <c r="I842" s="28"/>
      <c r="J842" s="29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>
      <c r="A843" s="50"/>
      <c r="B843" s="50"/>
      <c r="C843" s="50"/>
      <c r="D843" s="50"/>
      <c r="E843" s="29"/>
      <c r="F843" s="50"/>
      <c r="G843" s="28"/>
      <c r="H843" s="28"/>
      <c r="I843" s="28"/>
      <c r="J843" s="29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>
      <c r="A844" s="50"/>
      <c r="B844" s="50"/>
      <c r="C844" s="50"/>
      <c r="D844" s="50"/>
      <c r="E844" s="29"/>
      <c r="F844" s="50"/>
      <c r="G844" s="28"/>
      <c r="H844" s="28"/>
      <c r="I844" s="28"/>
      <c r="J844" s="29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>
      <c r="A845" s="50"/>
      <c r="B845" s="50"/>
      <c r="C845" s="50"/>
      <c r="D845" s="50"/>
      <c r="E845" s="29"/>
      <c r="F845" s="50"/>
      <c r="G845" s="28"/>
      <c r="H845" s="28"/>
      <c r="I845" s="28"/>
      <c r="J845" s="29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>
      <c r="A846" s="50"/>
      <c r="B846" s="50"/>
      <c r="C846" s="50"/>
      <c r="D846" s="50"/>
      <c r="E846" s="29"/>
      <c r="F846" s="50"/>
      <c r="G846" s="28"/>
      <c r="H846" s="28"/>
      <c r="I846" s="28"/>
      <c r="J846" s="29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>
      <c r="A847" s="50"/>
      <c r="B847" s="50"/>
      <c r="C847" s="50"/>
      <c r="D847" s="50"/>
      <c r="E847" s="29"/>
      <c r="F847" s="50"/>
      <c r="G847" s="28"/>
      <c r="H847" s="28"/>
      <c r="I847" s="28"/>
      <c r="J847" s="29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>
      <c r="A848" s="50"/>
      <c r="B848" s="50"/>
      <c r="C848" s="50"/>
      <c r="D848" s="50"/>
      <c r="E848" s="29"/>
      <c r="F848" s="50"/>
      <c r="G848" s="28"/>
      <c r="H848" s="28"/>
      <c r="I848" s="28"/>
      <c r="J848" s="29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>
      <c r="A849" s="50"/>
      <c r="B849" s="50"/>
      <c r="C849" s="50"/>
      <c r="D849" s="50"/>
      <c r="E849" s="29"/>
      <c r="F849" s="50"/>
      <c r="G849" s="28"/>
      <c r="H849" s="28"/>
      <c r="I849" s="28"/>
      <c r="J849" s="29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>
      <c r="A850" s="50"/>
      <c r="B850" s="50"/>
      <c r="C850" s="50"/>
      <c r="D850" s="50"/>
      <c r="E850" s="29"/>
      <c r="F850" s="50"/>
      <c r="G850" s="28"/>
      <c r="H850" s="28"/>
      <c r="I850" s="28"/>
      <c r="J850" s="29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>
      <c r="A851" s="50"/>
      <c r="B851" s="50"/>
      <c r="C851" s="50"/>
      <c r="D851" s="50"/>
      <c r="E851" s="29"/>
      <c r="F851" s="50"/>
      <c r="G851" s="28"/>
      <c r="H851" s="28"/>
      <c r="I851" s="28"/>
      <c r="J851" s="29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>
      <c r="A852" s="50"/>
      <c r="B852" s="50"/>
      <c r="C852" s="50"/>
      <c r="D852" s="50"/>
      <c r="E852" s="29"/>
      <c r="F852" s="50"/>
      <c r="G852" s="28"/>
      <c r="H852" s="28"/>
      <c r="I852" s="28"/>
      <c r="J852" s="29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>
      <c r="A853" s="50"/>
      <c r="B853" s="50"/>
      <c r="C853" s="50"/>
      <c r="D853" s="50"/>
      <c r="E853" s="29"/>
      <c r="F853" s="50"/>
      <c r="G853" s="28"/>
      <c r="H853" s="28"/>
      <c r="I853" s="28"/>
      <c r="J853" s="29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>
      <c r="A854" s="50"/>
      <c r="B854" s="50"/>
      <c r="C854" s="50"/>
      <c r="D854" s="50"/>
      <c r="E854" s="29"/>
      <c r="F854" s="50"/>
      <c r="G854" s="28"/>
      <c r="H854" s="28"/>
      <c r="I854" s="28"/>
      <c r="J854" s="29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>
      <c r="A855" s="50"/>
      <c r="B855" s="50"/>
      <c r="C855" s="50"/>
      <c r="D855" s="50"/>
      <c r="E855" s="29"/>
      <c r="F855" s="50"/>
      <c r="G855" s="28"/>
      <c r="H855" s="28"/>
      <c r="I855" s="28"/>
      <c r="J855" s="29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>
      <c r="A856" s="50"/>
      <c r="B856" s="50"/>
      <c r="C856" s="50"/>
      <c r="D856" s="50"/>
      <c r="E856" s="29"/>
      <c r="F856" s="50"/>
      <c r="G856" s="28"/>
      <c r="H856" s="28"/>
      <c r="I856" s="28"/>
      <c r="J856" s="29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>
      <c r="A857" s="50"/>
      <c r="B857" s="50"/>
      <c r="C857" s="50"/>
      <c r="D857" s="50"/>
      <c r="E857" s="29"/>
      <c r="F857" s="50"/>
      <c r="G857" s="28"/>
      <c r="H857" s="28"/>
      <c r="I857" s="28"/>
      <c r="J857" s="29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>
      <c r="A858" s="50"/>
      <c r="B858" s="50"/>
      <c r="C858" s="50"/>
      <c r="D858" s="50"/>
      <c r="E858" s="29"/>
      <c r="F858" s="50"/>
      <c r="G858" s="28"/>
      <c r="H858" s="28"/>
      <c r="I858" s="28"/>
      <c r="J858" s="29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>
      <c r="A859" s="50"/>
      <c r="B859" s="50"/>
      <c r="C859" s="50"/>
      <c r="D859" s="50"/>
      <c r="E859" s="29"/>
      <c r="F859" s="50"/>
      <c r="G859" s="28"/>
      <c r="H859" s="28"/>
      <c r="I859" s="28"/>
      <c r="J859" s="29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>
      <c r="A860" s="50"/>
      <c r="B860" s="50"/>
      <c r="C860" s="50"/>
      <c r="D860" s="50"/>
      <c r="E860" s="29"/>
      <c r="F860" s="50"/>
      <c r="G860" s="28"/>
      <c r="H860" s="28"/>
      <c r="I860" s="28"/>
      <c r="J860" s="29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>
      <c r="A861" s="50"/>
      <c r="B861" s="50"/>
      <c r="C861" s="50"/>
      <c r="D861" s="50"/>
      <c r="E861" s="29"/>
      <c r="F861" s="50"/>
      <c r="G861" s="28"/>
      <c r="H861" s="28"/>
      <c r="I861" s="28"/>
      <c r="J861" s="29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>
      <c r="A862" s="50"/>
      <c r="B862" s="50"/>
      <c r="C862" s="50"/>
      <c r="D862" s="50"/>
      <c r="E862" s="29"/>
      <c r="F862" s="50"/>
      <c r="G862" s="28"/>
      <c r="H862" s="28"/>
      <c r="I862" s="28"/>
      <c r="J862" s="29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>
      <c r="A863" s="50"/>
      <c r="B863" s="50"/>
      <c r="C863" s="50"/>
      <c r="D863" s="50"/>
      <c r="E863" s="29"/>
      <c r="F863" s="50"/>
      <c r="G863" s="28"/>
      <c r="H863" s="28"/>
      <c r="I863" s="28"/>
      <c r="J863" s="29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>
      <c r="A864" s="50"/>
      <c r="B864" s="50"/>
      <c r="C864" s="50"/>
      <c r="D864" s="50"/>
      <c r="E864" s="29"/>
      <c r="F864" s="50"/>
      <c r="G864" s="28"/>
      <c r="H864" s="28"/>
      <c r="I864" s="28"/>
      <c r="J864" s="29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>
      <c r="A865" s="50"/>
      <c r="B865" s="50"/>
      <c r="C865" s="50"/>
      <c r="D865" s="50"/>
      <c r="E865" s="29"/>
      <c r="F865" s="50"/>
      <c r="G865" s="28"/>
      <c r="H865" s="28"/>
      <c r="I865" s="28"/>
      <c r="J865" s="29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>
      <c r="A866" s="50"/>
      <c r="B866" s="50"/>
      <c r="C866" s="50"/>
      <c r="D866" s="50"/>
      <c r="E866" s="29"/>
      <c r="F866" s="50"/>
      <c r="G866" s="28"/>
      <c r="H866" s="28"/>
      <c r="I866" s="28"/>
      <c r="J866" s="29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>
      <c r="A867" s="50"/>
      <c r="B867" s="50"/>
      <c r="C867" s="50"/>
      <c r="D867" s="50"/>
      <c r="E867" s="29"/>
      <c r="F867" s="50"/>
      <c r="G867" s="28"/>
      <c r="H867" s="28"/>
      <c r="I867" s="28"/>
      <c r="J867" s="29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>
      <c r="A868" s="50"/>
      <c r="B868" s="50"/>
      <c r="C868" s="50"/>
      <c r="D868" s="50"/>
      <c r="E868" s="29"/>
      <c r="F868" s="50"/>
      <c r="G868" s="28"/>
      <c r="H868" s="28"/>
      <c r="I868" s="28"/>
      <c r="J868" s="29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>
      <c r="A869" s="50"/>
      <c r="B869" s="50"/>
      <c r="C869" s="50"/>
      <c r="D869" s="50"/>
      <c r="E869" s="29"/>
      <c r="F869" s="50"/>
      <c r="G869" s="28"/>
      <c r="H869" s="28"/>
      <c r="I869" s="28"/>
      <c r="J869" s="29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>
      <c r="A870" s="50"/>
      <c r="B870" s="50"/>
      <c r="C870" s="50"/>
      <c r="D870" s="50"/>
      <c r="E870" s="29"/>
      <c r="F870" s="50"/>
      <c r="G870" s="28"/>
      <c r="H870" s="28"/>
      <c r="I870" s="28"/>
      <c r="J870" s="29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>
      <c r="A871" s="50"/>
      <c r="B871" s="50"/>
      <c r="C871" s="50"/>
      <c r="D871" s="50"/>
      <c r="E871" s="29"/>
      <c r="F871" s="50"/>
      <c r="G871" s="28"/>
      <c r="H871" s="28"/>
      <c r="I871" s="28"/>
      <c r="J871" s="29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>
      <c r="A872" s="50"/>
      <c r="B872" s="50"/>
      <c r="C872" s="50"/>
      <c r="D872" s="50"/>
      <c r="E872" s="29"/>
      <c r="F872" s="50"/>
      <c r="G872" s="28"/>
      <c r="H872" s="28"/>
      <c r="I872" s="28"/>
      <c r="J872" s="29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>
      <c r="A873" s="50"/>
      <c r="B873" s="50"/>
      <c r="C873" s="50"/>
      <c r="D873" s="50"/>
      <c r="E873" s="29"/>
      <c r="F873" s="50"/>
      <c r="G873" s="28"/>
      <c r="H873" s="28"/>
      <c r="I873" s="28"/>
      <c r="J873" s="29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>
      <c r="A874" s="50"/>
      <c r="B874" s="50"/>
      <c r="C874" s="50"/>
      <c r="D874" s="50"/>
      <c r="E874" s="29"/>
      <c r="F874" s="50"/>
      <c r="G874" s="28"/>
      <c r="H874" s="28"/>
      <c r="I874" s="28"/>
      <c r="J874" s="29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>
      <c r="A875" s="50"/>
      <c r="B875" s="50"/>
      <c r="C875" s="50"/>
      <c r="D875" s="50"/>
      <c r="E875" s="29"/>
      <c r="F875" s="50"/>
      <c r="G875" s="28"/>
      <c r="H875" s="28"/>
      <c r="I875" s="28"/>
      <c r="J875" s="29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>
      <c r="A876" s="50"/>
      <c r="B876" s="50"/>
      <c r="C876" s="50"/>
      <c r="D876" s="50"/>
      <c r="E876" s="29"/>
      <c r="F876" s="50"/>
      <c r="G876" s="28"/>
      <c r="H876" s="28"/>
      <c r="I876" s="28"/>
      <c r="J876" s="29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>
      <c r="A877" s="50"/>
      <c r="B877" s="50"/>
      <c r="C877" s="50"/>
      <c r="D877" s="50"/>
      <c r="E877" s="29"/>
      <c r="F877" s="50"/>
      <c r="G877" s="28"/>
      <c r="H877" s="28"/>
      <c r="I877" s="28"/>
      <c r="J877" s="29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>
      <c r="A878" s="50"/>
      <c r="B878" s="50"/>
      <c r="C878" s="50"/>
      <c r="D878" s="50"/>
      <c r="E878" s="29"/>
      <c r="F878" s="50"/>
      <c r="G878" s="28"/>
      <c r="H878" s="28"/>
      <c r="I878" s="28"/>
      <c r="J878" s="29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>
      <c r="A879" s="50"/>
      <c r="B879" s="50"/>
      <c r="C879" s="50"/>
      <c r="D879" s="50"/>
      <c r="E879" s="29"/>
      <c r="F879" s="50"/>
      <c r="G879" s="28"/>
      <c r="H879" s="28"/>
      <c r="I879" s="28"/>
      <c r="J879" s="29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>
      <c r="A880" s="50"/>
      <c r="B880" s="50"/>
      <c r="C880" s="50"/>
      <c r="D880" s="50"/>
      <c r="E880" s="29"/>
      <c r="F880" s="50"/>
      <c r="G880" s="28"/>
      <c r="H880" s="28"/>
      <c r="I880" s="28"/>
      <c r="J880" s="29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>
      <c r="A881" s="50"/>
      <c r="B881" s="50"/>
      <c r="C881" s="50"/>
      <c r="D881" s="50"/>
      <c r="E881" s="29"/>
      <c r="F881" s="50"/>
      <c r="G881" s="28"/>
      <c r="H881" s="28"/>
      <c r="I881" s="28"/>
      <c r="J881" s="29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>
      <c r="A882" s="50"/>
      <c r="B882" s="50"/>
      <c r="C882" s="50"/>
      <c r="D882" s="50"/>
      <c r="E882" s="29"/>
      <c r="F882" s="50"/>
      <c r="G882" s="28"/>
      <c r="H882" s="28"/>
      <c r="I882" s="28"/>
      <c r="J882" s="29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>
      <c r="A883" s="50"/>
      <c r="B883" s="50"/>
      <c r="C883" s="50"/>
      <c r="D883" s="50"/>
      <c r="E883" s="29"/>
      <c r="F883" s="50"/>
      <c r="G883" s="28"/>
      <c r="H883" s="28"/>
      <c r="I883" s="28"/>
      <c r="J883" s="29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>
      <c r="A884" s="50"/>
      <c r="B884" s="50"/>
      <c r="C884" s="50"/>
      <c r="D884" s="50"/>
      <c r="E884" s="29"/>
      <c r="F884" s="50"/>
      <c r="G884" s="28"/>
      <c r="H884" s="28"/>
      <c r="I884" s="28"/>
      <c r="J884" s="29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>
      <c r="A885" s="50"/>
      <c r="B885" s="50"/>
      <c r="C885" s="50"/>
      <c r="D885" s="50"/>
      <c r="E885" s="29"/>
      <c r="F885" s="50"/>
      <c r="G885" s="28"/>
      <c r="H885" s="28"/>
      <c r="I885" s="28"/>
      <c r="J885" s="29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>
      <c r="A886" s="50"/>
      <c r="B886" s="50"/>
      <c r="C886" s="50"/>
      <c r="D886" s="50"/>
      <c r="E886" s="29"/>
      <c r="F886" s="50"/>
      <c r="G886" s="28"/>
      <c r="H886" s="28"/>
      <c r="I886" s="28"/>
      <c r="J886" s="29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>
      <c r="A887" s="50"/>
      <c r="B887" s="50"/>
      <c r="C887" s="50"/>
      <c r="D887" s="50"/>
      <c r="E887" s="29"/>
      <c r="F887" s="50"/>
      <c r="G887" s="28"/>
      <c r="H887" s="28"/>
      <c r="I887" s="28"/>
      <c r="J887" s="29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>
      <c r="A888" s="50"/>
      <c r="B888" s="50"/>
      <c r="C888" s="50"/>
      <c r="D888" s="50"/>
      <c r="E888" s="29"/>
      <c r="F888" s="50"/>
      <c r="G888" s="28"/>
      <c r="H888" s="28"/>
      <c r="I888" s="28"/>
      <c r="J888" s="29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>
      <c r="A889" s="50"/>
      <c r="B889" s="50"/>
      <c r="C889" s="50"/>
      <c r="D889" s="50"/>
      <c r="E889" s="29"/>
      <c r="F889" s="50"/>
      <c r="G889" s="28"/>
      <c r="H889" s="28"/>
      <c r="I889" s="28"/>
      <c r="J889" s="29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>
      <c r="A890" s="50"/>
      <c r="B890" s="50"/>
      <c r="C890" s="50"/>
      <c r="D890" s="50"/>
      <c r="E890" s="29"/>
      <c r="F890" s="50"/>
      <c r="G890" s="28"/>
      <c r="H890" s="28"/>
      <c r="I890" s="28"/>
      <c r="J890" s="29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>
      <c r="A891" s="50"/>
      <c r="B891" s="50"/>
      <c r="C891" s="50"/>
      <c r="D891" s="50"/>
      <c r="E891" s="29"/>
      <c r="F891" s="50"/>
      <c r="G891" s="28"/>
      <c r="H891" s="28"/>
      <c r="I891" s="28"/>
      <c r="J891" s="29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>
      <c r="A892" s="50"/>
      <c r="B892" s="50"/>
      <c r="C892" s="50"/>
      <c r="D892" s="50"/>
      <c r="E892" s="29"/>
      <c r="F892" s="50"/>
      <c r="G892" s="28"/>
      <c r="H892" s="28"/>
      <c r="I892" s="28"/>
      <c r="J892" s="29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>
      <c r="A893" s="50"/>
      <c r="B893" s="50"/>
      <c r="C893" s="50"/>
      <c r="D893" s="50"/>
      <c r="E893" s="29"/>
      <c r="F893" s="50"/>
      <c r="G893" s="28"/>
      <c r="H893" s="28"/>
      <c r="I893" s="28"/>
      <c r="J893" s="29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>
      <c r="A894" s="50"/>
      <c r="B894" s="50"/>
      <c r="C894" s="50"/>
      <c r="D894" s="50"/>
      <c r="E894" s="29"/>
      <c r="F894" s="50"/>
      <c r="G894" s="28"/>
      <c r="H894" s="28"/>
      <c r="I894" s="28"/>
      <c r="J894" s="29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>
      <c r="A895" s="50"/>
      <c r="B895" s="50"/>
      <c r="C895" s="50"/>
      <c r="D895" s="50"/>
      <c r="E895" s="29"/>
      <c r="F895" s="50"/>
      <c r="G895" s="28"/>
      <c r="H895" s="28"/>
      <c r="I895" s="28"/>
      <c r="J895" s="29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>
      <c r="A896" s="50"/>
      <c r="B896" s="50"/>
      <c r="C896" s="50"/>
      <c r="D896" s="50"/>
      <c r="E896" s="29"/>
      <c r="F896" s="50"/>
      <c r="G896" s="28"/>
      <c r="H896" s="28"/>
      <c r="I896" s="28"/>
      <c r="J896" s="29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>
      <c r="A897" s="50"/>
      <c r="B897" s="50"/>
      <c r="C897" s="50"/>
      <c r="D897" s="50"/>
      <c r="E897" s="29"/>
      <c r="F897" s="50"/>
      <c r="G897" s="28"/>
      <c r="H897" s="28"/>
      <c r="I897" s="28"/>
      <c r="J897" s="29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>
      <c r="A898" s="50"/>
      <c r="B898" s="50"/>
      <c r="C898" s="50"/>
      <c r="D898" s="50"/>
      <c r="E898" s="29"/>
      <c r="F898" s="50"/>
      <c r="G898" s="28"/>
      <c r="H898" s="28"/>
      <c r="I898" s="28"/>
      <c r="J898" s="29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>
      <c r="A899" s="50"/>
      <c r="B899" s="50"/>
      <c r="C899" s="50"/>
      <c r="D899" s="50"/>
      <c r="E899" s="29"/>
      <c r="F899" s="50"/>
      <c r="G899" s="28"/>
      <c r="H899" s="28"/>
      <c r="I899" s="28"/>
      <c r="J899" s="29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>
      <c r="A900" s="50"/>
      <c r="B900" s="50"/>
      <c r="C900" s="50"/>
      <c r="D900" s="50"/>
      <c r="E900" s="29"/>
      <c r="F900" s="50"/>
      <c r="G900" s="28"/>
      <c r="H900" s="28"/>
      <c r="I900" s="28"/>
      <c r="J900" s="29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>
      <c r="A901" s="50"/>
      <c r="B901" s="50"/>
      <c r="C901" s="50"/>
      <c r="D901" s="50"/>
      <c r="E901" s="29"/>
      <c r="F901" s="50"/>
      <c r="G901" s="28"/>
      <c r="H901" s="28"/>
      <c r="I901" s="28"/>
      <c r="J901" s="29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>
      <c r="A902" s="50"/>
      <c r="B902" s="50"/>
      <c r="C902" s="50"/>
      <c r="D902" s="50"/>
      <c r="E902" s="29"/>
      <c r="F902" s="50"/>
      <c r="G902" s="28"/>
      <c r="H902" s="28"/>
      <c r="I902" s="28"/>
      <c r="J902" s="29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>
      <c r="A903" s="50"/>
      <c r="B903" s="50"/>
      <c r="C903" s="50"/>
      <c r="D903" s="50"/>
      <c r="E903" s="29"/>
      <c r="F903" s="50"/>
      <c r="G903" s="28"/>
      <c r="H903" s="28"/>
      <c r="I903" s="28"/>
      <c r="J903" s="29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>
      <c r="A904" s="50"/>
      <c r="B904" s="50"/>
      <c r="C904" s="50"/>
      <c r="D904" s="50"/>
      <c r="E904" s="29"/>
      <c r="F904" s="50"/>
      <c r="G904" s="28"/>
      <c r="H904" s="28"/>
      <c r="I904" s="28"/>
      <c r="J904" s="29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>
      <c r="A905" s="50"/>
      <c r="B905" s="50"/>
      <c r="C905" s="50"/>
      <c r="D905" s="50"/>
      <c r="E905" s="29"/>
      <c r="F905" s="50"/>
      <c r="G905" s="28"/>
      <c r="H905" s="28"/>
      <c r="I905" s="28"/>
      <c r="J905" s="29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>
      <c r="A906" s="50"/>
      <c r="B906" s="50"/>
      <c r="C906" s="50"/>
      <c r="D906" s="50"/>
      <c r="E906" s="29"/>
      <c r="F906" s="50"/>
      <c r="G906" s="28"/>
      <c r="H906" s="28"/>
      <c r="I906" s="28"/>
      <c r="J906" s="29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>
      <c r="A907" s="50"/>
      <c r="B907" s="50"/>
      <c r="C907" s="50"/>
      <c r="D907" s="50"/>
      <c r="E907" s="29"/>
      <c r="F907" s="50"/>
      <c r="G907" s="28"/>
      <c r="H907" s="28"/>
      <c r="I907" s="28"/>
      <c r="J907" s="29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>
      <c r="A908" s="50"/>
      <c r="B908" s="50"/>
      <c r="C908" s="50"/>
      <c r="D908" s="50"/>
      <c r="E908" s="29"/>
      <c r="F908" s="50"/>
      <c r="G908" s="28"/>
      <c r="H908" s="28"/>
      <c r="I908" s="28"/>
      <c r="J908" s="29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>
      <c r="A909" s="50"/>
      <c r="B909" s="50"/>
      <c r="C909" s="50"/>
      <c r="D909" s="50"/>
      <c r="E909" s="29"/>
      <c r="F909" s="50"/>
      <c r="G909" s="28"/>
      <c r="H909" s="28"/>
      <c r="I909" s="28"/>
      <c r="J909" s="29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>
      <c r="A910" s="50"/>
      <c r="B910" s="50"/>
      <c r="C910" s="50"/>
      <c r="D910" s="50"/>
      <c r="E910" s="29"/>
      <c r="F910" s="50"/>
      <c r="G910" s="28"/>
      <c r="H910" s="28"/>
      <c r="I910" s="28"/>
      <c r="J910" s="29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>
      <c r="A911" s="50"/>
      <c r="B911" s="50"/>
      <c r="C911" s="50"/>
      <c r="D911" s="50"/>
      <c r="E911" s="29"/>
      <c r="F911" s="50"/>
      <c r="G911" s="28"/>
      <c r="H911" s="28"/>
      <c r="I911" s="28"/>
      <c r="J911" s="29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>
      <c r="A912" s="50"/>
      <c r="B912" s="50"/>
      <c r="C912" s="50"/>
      <c r="D912" s="50"/>
      <c r="E912" s="29"/>
      <c r="F912" s="50"/>
      <c r="G912" s="28"/>
      <c r="H912" s="28"/>
      <c r="I912" s="28"/>
      <c r="J912" s="29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>
      <c r="A913" s="50"/>
      <c r="B913" s="50"/>
      <c r="C913" s="50"/>
      <c r="D913" s="50"/>
      <c r="E913" s="29"/>
      <c r="F913" s="50"/>
      <c r="G913" s="28"/>
      <c r="H913" s="28"/>
      <c r="I913" s="28"/>
      <c r="J913" s="29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>
      <c r="A914" s="50"/>
      <c r="B914" s="50"/>
      <c r="C914" s="50"/>
      <c r="D914" s="50"/>
      <c r="E914" s="29"/>
      <c r="F914" s="50"/>
      <c r="G914" s="28"/>
      <c r="H914" s="28"/>
      <c r="I914" s="28"/>
      <c r="J914" s="29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>
      <c r="A915" s="50"/>
      <c r="B915" s="50"/>
      <c r="C915" s="50"/>
      <c r="D915" s="50"/>
      <c r="E915" s="29"/>
      <c r="F915" s="50"/>
      <c r="G915" s="28"/>
      <c r="H915" s="28"/>
      <c r="I915" s="28"/>
      <c r="J915" s="29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>
      <c r="A916" s="50"/>
      <c r="B916" s="50"/>
      <c r="C916" s="50"/>
      <c r="D916" s="50"/>
      <c r="E916" s="29"/>
      <c r="F916" s="50"/>
      <c r="G916" s="28"/>
      <c r="H916" s="28"/>
      <c r="I916" s="28"/>
      <c r="J916" s="29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>
      <c r="A917" s="50"/>
      <c r="B917" s="50"/>
      <c r="C917" s="50"/>
      <c r="D917" s="50"/>
      <c r="E917" s="29"/>
      <c r="F917" s="50"/>
      <c r="G917" s="28"/>
      <c r="H917" s="28"/>
      <c r="I917" s="28"/>
      <c r="J917" s="29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>
      <c r="A918" s="50"/>
      <c r="B918" s="50"/>
      <c r="C918" s="50"/>
      <c r="D918" s="50"/>
      <c r="E918" s="29"/>
      <c r="F918" s="50"/>
      <c r="G918" s="28"/>
      <c r="H918" s="28"/>
      <c r="I918" s="28"/>
      <c r="J918" s="29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>
      <c r="A919" s="50"/>
      <c r="B919" s="50"/>
      <c r="C919" s="50"/>
      <c r="D919" s="50"/>
      <c r="E919" s="29"/>
      <c r="F919" s="50"/>
      <c r="G919" s="28"/>
      <c r="H919" s="28"/>
      <c r="I919" s="28"/>
      <c r="J919" s="29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>
      <c r="A920" s="50"/>
      <c r="B920" s="50"/>
      <c r="C920" s="50"/>
      <c r="D920" s="50"/>
      <c r="E920" s="29"/>
      <c r="F920" s="50"/>
      <c r="G920" s="28"/>
      <c r="H920" s="28"/>
      <c r="I920" s="28"/>
      <c r="J920" s="29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>
      <c r="A921" s="50"/>
      <c r="B921" s="50"/>
      <c r="C921" s="50"/>
      <c r="D921" s="50"/>
      <c r="E921" s="29"/>
      <c r="F921" s="50"/>
      <c r="G921" s="28"/>
      <c r="H921" s="28"/>
      <c r="I921" s="28"/>
      <c r="J921" s="29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>
      <c r="A922" s="50"/>
      <c r="B922" s="50"/>
      <c r="C922" s="50"/>
      <c r="D922" s="50"/>
      <c r="E922" s="29"/>
      <c r="F922" s="50"/>
      <c r="G922" s="28"/>
      <c r="H922" s="28"/>
      <c r="I922" s="28"/>
      <c r="J922" s="29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>
      <c r="A923" s="50"/>
      <c r="B923" s="50"/>
      <c r="C923" s="50"/>
      <c r="D923" s="50"/>
      <c r="E923" s="29"/>
      <c r="F923" s="50"/>
      <c r="G923" s="28"/>
      <c r="H923" s="28"/>
      <c r="I923" s="28"/>
      <c r="J923" s="29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>
      <c r="A924" s="50"/>
      <c r="B924" s="50"/>
      <c r="C924" s="50"/>
      <c r="D924" s="50"/>
      <c r="E924" s="29"/>
      <c r="F924" s="50"/>
      <c r="G924" s="28"/>
      <c r="H924" s="28"/>
      <c r="I924" s="28"/>
      <c r="J924" s="29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>
      <c r="A925" s="50"/>
      <c r="B925" s="50"/>
      <c r="C925" s="50"/>
      <c r="D925" s="50"/>
      <c r="E925" s="29"/>
      <c r="F925" s="50"/>
      <c r="G925" s="28"/>
      <c r="H925" s="28"/>
      <c r="I925" s="28"/>
      <c r="J925" s="29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>
      <c r="A926" s="50"/>
      <c r="B926" s="50"/>
      <c r="C926" s="50"/>
      <c r="D926" s="50"/>
      <c r="E926" s="29"/>
      <c r="F926" s="50"/>
      <c r="G926" s="28"/>
      <c r="H926" s="28"/>
      <c r="I926" s="28"/>
      <c r="J926" s="29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>
      <c r="A927" s="50"/>
      <c r="B927" s="50"/>
      <c r="C927" s="50"/>
      <c r="D927" s="50"/>
      <c r="E927" s="29"/>
      <c r="F927" s="50"/>
      <c r="G927" s="28"/>
      <c r="H927" s="28"/>
      <c r="I927" s="28"/>
      <c r="J927" s="29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>
      <c r="A928" s="50"/>
      <c r="B928" s="50"/>
      <c r="C928" s="50"/>
      <c r="D928" s="50"/>
      <c r="E928" s="29"/>
      <c r="F928" s="50"/>
      <c r="G928" s="28"/>
      <c r="H928" s="28"/>
      <c r="I928" s="28"/>
      <c r="J928" s="29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>
      <c r="A929" s="50"/>
      <c r="B929" s="50"/>
      <c r="C929" s="50"/>
      <c r="D929" s="50"/>
      <c r="E929" s="29"/>
      <c r="F929" s="50"/>
      <c r="G929" s="28"/>
      <c r="H929" s="28"/>
      <c r="I929" s="28"/>
      <c r="J929" s="29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>
      <c r="A930" s="50"/>
      <c r="B930" s="50"/>
      <c r="C930" s="50"/>
      <c r="D930" s="50"/>
      <c r="E930" s="29"/>
      <c r="F930" s="50"/>
      <c r="G930" s="28"/>
      <c r="H930" s="28"/>
      <c r="I930" s="28"/>
      <c r="J930" s="29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>
      <c r="A931" s="50"/>
      <c r="B931" s="50"/>
      <c r="C931" s="50"/>
      <c r="D931" s="50"/>
      <c r="E931" s="29"/>
      <c r="F931" s="50"/>
      <c r="G931" s="28"/>
      <c r="H931" s="28"/>
      <c r="I931" s="28"/>
      <c r="J931" s="29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>
      <c r="A932" s="50"/>
      <c r="B932" s="50"/>
      <c r="C932" s="50"/>
      <c r="D932" s="50"/>
      <c r="E932" s="29"/>
      <c r="F932" s="50"/>
      <c r="G932" s="28"/>
      <c r="H932" s="28"/>
      <c r="I932" s="28"/>
      <c r="J932" s="29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>
      <c r="A933" s="50"/>
      <c r="B933" s="50"/>
      <c r="C933" s="50"/>
      <c r="D933" s="50"/>
      <c r="E933" s="29"/>
      <c r="F933" s="50"/>
      <c r="G933" s="28"/>
      <c r="H933" s="28"/>
      <c r="I933" s="28"/>
      <c r="J933" s="29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>
      <c r="A934" s="50"/>
      <c r="B934" s="50"/>
      <c r="C934" s="50"/>
      <c r="D934" s="50"/>
      <c r="E934" s="29"/>
      <c r="F934" s="50"/>
      <c r="G934" s="28"/>
      <c r="H934" s="28"/>
      <c r="I934" s="28"/>
      <c r="J934" s="29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>
      <c r="A935" s="50"/>
      <c r="B935" s="50"/>
      <c r="C935" s="50"/>
      <c r="D935" s="50"/>
      <c r="E935" s="29"/>
      <c r="F935" s="50"/>
      <c r="G935" s="28"/>
      <c r="H935" s="28"/>
      <c r="I935" s="28"/>
      <c r="J935" s="29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>
      <c r="A936" s="50"/>
      <c r="B936" s="50"/>
      <c r="C936" s="50"/>
      <c r="D936" s="50"/>
      <c r="E936" s="29"/>
      <c r="F936" s="50"/>
      <c r="G936" s="28"/>
      <c r="H936" s="28"/>
      <c r="I936" s="28"/>
      <c r="J936" s="29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>
      <c r="A937" s="50"/>
      <c r="B937" s="50"/>
      <c r="C937" s="50"/>
      <c r="D937" s="50"/>
      <c r="E937" s="29"/>
      <c r="F937" s="50"/>
      <c r="G937" s="28"/>
      <c r="H937" s="28"/>
      <c r="I937" s="28"/>
      <c r="J937" s="29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>
      <c r="A938" s="50"/>
      <c r="B938" s="50"/>
      <c r="C938" s="50"/>
      <c r="D938" s="50"/>
      <c r="E938" s="29"/>
      <c r="F938" s="50"/>
      <c r="G938" s="28"/>
      <c r="H938" s="28"/>
      <c r="I938" s="28"/>
      <c r="J938" s="29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>
      <c r="A939" s="50"/>
      <c r="B939" s="50"/>
      <c r="C939" s="50"/>
      <c r="D939" s="50"/>
      <c r="E939" s="29"/>
      <c r="F939" s="50"/>
      <c r="G939" s="28"/>
      <c r="H939" s="28"/>
      <c r="I939" s="28"/>
      <c r="J939" s="29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>
      <c r="A940" s="50"/>
      <c r="B940" s="50"/>
      <c r="C940" s="50"/>
      <c r="D940" s="50"/>
      <c r="E940" s="29"/>
      <c r="F940" s="50"/>
      <c r="G940" s="28"/>
      <c r="H940" s="28"/>
      <c r="I940" s="28"/>
      <c r="J940" s="29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>
      <c r="A941" s="50"/>
      <c r="B941" s="50"/>
      <c r="C941" s="50"/>
      <c r="D941" s="50"/>
      <c r="E941" s="29"/>
      <c r="F941" s="50"/>
      <c r="G941" s="28"/>
      <c r="H941" s="28"/>
      <c r="I941" s="28"/>
      <c r="J941" s="29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>
      <c r="A942" s="50"/>
      <c r="B942" s="50"/>
      <c r="C942" s="50"/>
      <c r="D942" s="50"/>
      <c r="E942" s="29"/>
      <c r="F942" s="50"/>
      <c r="G942" s="28"/>
      <c r="H942" s="28"/>
      <c r="I942" s="28"/>
      <c r="J942" s="29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>
      <c r="A943" s="50"/>
      <c r="B943" s="50"/>
      <c r="C943" s="50"/>
      <c r="D943" s="50"/>
      <c r="E943" s="29"/>
      <c r="F943" s="50"/>
      <c r="G943" s="28"/>
      <c r="H943" s="28"/>
      <c r="I943" s="28"/>
      <c r="J943" s="29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>
      <c r="A944" s="50"/>
      <c r="B944" s="50"/>
      <c r="C944" s="50"/>
      <c r="D944" s="50"/>
      <c r="E944" s="29"/>
      <c r="F944" s="50"/>
      <c r="G944" s="28"/>
      <c r="H944" s="28"/>
      <c r="I944" s="28"/>
      <c r="J944" s="29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>
      <c r="A945" s="50"/>
      <c r="B945" s="50"/>
      <c r="C945" s="50"/>
      <c r="D945" s="50"/>
      <c r="E945" s="29"/>
      <c r="F945" s="50"/>
      <c r="G945" s="28"/>
      <c r="H945" s="28"/>
      <c r="I945" s="28"/>
      <c r="J945" s="29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>
      <c r="A946" s="50"/>
      <c r="B946" s="50"/>
      <c r="C946" s="50"/>
      <c r="D946" s="50"/>
      <c r="E946" s="29"/>
      <c r="F946" s="50"/>
      <c r="G946" s="28"/>
      <c r="H946" s="28"/>
      <c r="I946" s="28"/>
      <c r="J946" s="29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>
      <c r="A947" s="50"/>
      <c r="B947" s="50"/>
      <c r="C947" s="50"/>
      <c r="D947" s="50"/>
      <c r="E947" s="29"/>
      <c r="F947" s="50"/>
      <c r="G947" s="28"/>
      <c r="H947" s="28"/>
      <c r="I947" s="28"/>
      <c r="J947" s="29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>
      <c r="A948" s="50"/>
      <c r="B948" s="50"/>
      <c r="C948" s="50"/>
      <c r="D948" s="50"/>
      <c r="E948" s="29"/>
      <c r="F948" s="50"/>
      <c r="G948" s="28"/>
      <c r="H948" s="28"/>
      <c r="I948" s="28"/>
      <c r="J948" s="29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>
      <c r="A949" s="50"/>
      <c r="B949" s="50"/>
      <c r="C949" s="50"/>
      <c r="D949" s="50"/>
      <c r="E949" s="29"/>
      <c r="F949" s="50"/>
      <c r="G949" s="28"/>
      <c r="H949" s="28"/>
      <c r="I949" s="28"/>
      <c r="J949" s="29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>
      <c r="A950" s="50"/>
      <c r="B950" s="50"/>
      <c r="C950" s="50"/>
      <c r="D950" s="50"/>
      <c r="E950" s="29"/>
      <c r="F950" s="50"/>
      <c r="G950" s="28"/>
      <c r="H950" s="28"/>
      <c r="I950" s="28"/>
      <c r="J950" s="29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>
      <c r="A951" s="50"/>
      <c r="B951" s="50"/>
      <c r="C951" s="50"/>
      <c r="D951" s="50"/>
      <c r="E951" s="29"/>
      <c r="F951" s="50"/>
      <c r="G951" s="28"/>
      <c r="H951" s="28"/>
      <c r="I951" s="28"/>
      <c r="J951" s="29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>
      <c r="A952" s="50"/>
      <c r="B952" s="50"/>
      <c r="C952" s="50"/>
      <c r="D952" s="50"/>
      <c r="E952" s="29"/>
      <c r="F952" s="50"/>
      <c r="G952" s="28"/>
      <c r="H952" s="28"/>
      <c r="I952" s="28"/>
      <c r="J952" s="29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>
      <c r="A953" s="50"/>
      <c r="B953" s="50"/>
      <c r="C953" s="50"/>
      <c r="D953" s="50"/>
      <c r="E953" s="29"/>
      <c r="F953" s="50"/>
      <c r="G953" s="28"/>
      <c r="H953" s="28"/>
      <c r="I953" s="28"/>
      <c r="J953" s="29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>
      <c r="A954" s="50"/>
      <c r="B954" s="50"/>
      <c r="C954" s="50"/>
      <c r="D954" s="50"/>
      <c r="E954" s="29"/>
      <c r="F954" s="50"/>
      <c r="G954" s="28"/>
      <c r="H954" s="28"/>
      <c r="I954" s="28"/>
      <c r="J954" s="29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>
      <c r="A955" s="50"/>
      <c r="B955" s="50"/>
      <c r="C955" s="50"/>
      <c r="D955" s="50"/>
      <c r="E955" s="29"/>
      <c r="F955" s="50"/>
      <c r="G955" s="28"/>
      <c r="H955" s="28"/>
      <c r="I955" s="28"/>
      <c r="J955" s="29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>
      <c r="A956" s="50"/>
      <c r="B956" s="50"/>
      <c r="C956" s="50"/>
      <c r="D956" s="50"/>
      <c r="E956" s="29"/>
      <c r="F956" s="50"/>
      <c r="G956" s="28"/>
      <c r="H956" s="28"/>
      <c r="I956" s="28"/>
      <c r="J956" s="29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>
      <c r="A957" s="50"/>
      <c r="B957" s="50"/>
      <c r="C957" s="50"/>
      <c r="D957" s="50"/>
      <c r="E957" s="29"/>
      <c r="F957" s="50"/>
      <c r="G957" s="28"/>
      <c r="H957" s="28"/>
      <c r="I957" s="28"/>
      <c r="J957" s="29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>
      <c r="A958" s="50"/>
      <c r="B958" s="50"/>
      <c r="C958" s="50"/>
      <c r="D958" s="50"/>
      <c r="E958" s="29"/>
      <c r="F958" s="50"/>
      <c r="G958" s="28"/>
      <c r="H958" s="28"/>
      <c r="I958" s="28"/>
      <c r="J958" s="29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>
      <c r="A959" s="50"/>
      <c r="B959" s="50"/>
      <c r="C959" s="50"/>
      <c r="D959" s="50"/>
      <c r="E959" s="29"/>
      <c r="F959" s="50"/>
      <c r="G959" s="28"/>
      <c r="H959" s="28"/>
      <c r="I959" s="28"/>
      <c r="J959" s="29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>
      <c r="A960" s="50"/>
      <c r="B960" s="50"/>
      <c r="C960" s="50"/>
      <c r="D960" s="50"/>
      <c r="E960" s="29"/>
      <c r="F960" s="50"/>
      <c r="G960" s="28"/>
      <c r="H960" s="28"/>
      <c r="I960" s="28"/>
      <c r="J960" s="29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>
      <c r="A961" s="50"/>
      <c r="B961" s="50"/>
      <c r="C961" s="50"/>
      <c r="D961" s="50"/>
      <c r="E961" s="29"/>
      <c r="F961" s="50"/>
      <c r="G961" s="28"/>
      <c r="H961" s="28"/>
      <c r="I961" s="28"/>
      <c r="J961" s="29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>
      <c r="A962" s="50"/>
      <c r="B962" s="50"/>
      <c r="C962" s="50"/>
      <c r="D962" s="50"/>
      <c r="E962" s="29"/>
      <c r="F962" s="50"/>
      <c r="G962" s="28"/>
      <c r="H962" s="28"/>
      <c r="I962" s="28"/>
      <c r="J962" s="29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>
      <c r="A963" s="50"/>
      <c r="B963" s="50"/>
      <c r="C963" s="50"/>
      <c r="D963" s="50"/>
      <c r="E963" s="29"/>
      <c r="F963" s="50"/>
      <c r="G963" s="28"/>
      <c r="H963" s="28"/>
      <c r="I963" s="28"/>
      <c r="J963" s="29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>
      <c r="A964" s="50"/>
      <c r="B964" s="50"/>
      <c r="C964" s="50"/>
      <c r="D964" s="50"/>
      <c r="E964" s="29"/>
      <c r="F964" s="50"/>
      <c r="G964" s="28"/>
      <c r="H964" s="28"/>
      <c r="I964" s="28"/>
      <c r="J964" s="29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>
      <c r="A965" s="50"/>
      <c r="B965" s="50"/>
      <c r="C965" s="50"/>
      <c r="D965" s="50"/>
      <c r="E965" s="29"/>
      <c r="F965" s="50"/>
      <c r="G965" s="28"/>
      <c r="H965" s="28"/>
      <c r="I965" s="28"/>
      <c r="J965" s="29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>
      <c r="A966" s="50"/>
      <c r="B966" s="50"/>
      <c r="C966" s="50"/>
      <c r="D966" s="50"/>
      <c r="E966" s="29"/>
      <c r="F966" s="50"/>
      <c r="G966" s="28"/>
      <c r="H966" s="28"/>
      <c r="I966" s="28"/>
      <c r="J966" s="29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>
      <c r="A967" s="50"/>
      <c r="B967" s="50"/>
      <c r="C967" s="50"/>
      <c r="D967" s="50"/>
      <c r="E967" s="29"/>
      <c r="F967" s="50"/>
      <c r="G967" s="28"/>
      <c r="H967" s="28"/>
      <c r="I967" s="28"/>
      <c r="J967" s="29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>
      <c r="A968" s="50"/>
      <c r="B968" s="50"/>
      <c r="C968" s="50"/>
      <c r="D968" s="50"/>
      <c r="E968" s="29"/>
      <c r="F968" s="50"/>
      <c r="G968" s="28"/>
      <c r="H968" s="28"/>
      <c r="I968" s="28"/>
      <c r="J968" s="29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>
      <c r="A969" s="50"/>
      <c r="B969" s="50"/>
      <c r="C969" s="50"/>
      <c r="D969" s="50"/>
      <c r="E969" s="29"/>
      <c r="F969" s="50"/>
      <c r="G969" s="28"/>
      <c r="H969" s="28"/>
      <c r="I969" s="28"/>
      <c r="J969" s="29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>
      <c r="A970" s="50"/>
      <c r="B970" s="50"/>
      <c r="C970" s="50"/>
      <c r="D970" s="50"/>
      <c r="E970" s="29"/>
      <c r="F970" s="50"/>
      <c r="G970" s="28"/>
      <c r="H970" s="28"/>
      <c r="I970" s="28"/>
      <c r="J970" s="29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>
      <c r="A971" s="50"/>
      <c r="B971" s="50"/>
      <c r="C971" s="50"/>
      <c r="D971" s="50"/>
      <c r="E971" s="29"/>
      <c r="F971" s="50"/>
      <c r="G971" s="28"/>
      <c r="H971" s="28"/>
      <c r="I971" s="28"/>
      <c r="J971" s="29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>
      <c r="A972" s="50"/>
      <c r="B972" s="50"/>
      <c r="C972" s="50"/>
      <c r="D972" s="50"/>
      <c r="E972" s="29"/>
      <c r="F972" s="50"/>
      <c r="G972" s="28"/>
      <c r="H972" s="28"/>
      <c r="I972" s="28"/>
      <c r="J972" s="29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>
      <c r="A973" s="50"/>
      <c r="B973" s="50"/>
      <c r="C973" s="50"/>
      <c r="D973" s="50"/>
      <c r="E973" s="29"/>
      <c r="F973" s="50"/>
      <c r="G973" s="28"/>
      <c r="H973" s="28"/>
      <c r="I973" s="28"/>
      <c r="J973" s="29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>
      <c r="A974" s="50"/>
      <c r="B974" s="50"/>
      <c r="C974" s="50"/>
      <c r="D974" s="50"/>
      <c r="E974" s="29"/>
      <c r="F974" s="50"/>
      <c r="G974" s="28"/>
      <c r="H974" s="28"/>
      <c r="I974" s="28"/>
      <c r="J974" s="29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>
      <c r="A975" s="50"/>
      <c r="B975" s="50"/>
      <c r="C975" s="50"/>
      <c r="D975" s="50"/>
      <c r="E975" s="29"/>
      <c r="F975" s="50"/>
      <c r="G975" s="28"/>
      <c r="H975" s="28"/>
      <c r="I975" s="28"/>
      <c r="J975" s="29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>
      <c r="A976" s="50"/>
      <c r="B976" s="50"/>
      <c r="C976" s="50"/>
      <c r="D976" s="50"/>
      <c r="E976" s="29"/>
      <c r="F976" s="50"/>
      <c r="G976" s="28"/>
      <c r="H976" s="28"/>
      <c r="I976" s="28"/>
      <c r="J976" s="29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>
      <c r="A977" s="50"/>
      <c r="B977" s="50"/>
      <c r="C977" s="50"/>
      <c r="D977" s="50"/>
      <c r="E977" s="29"/>
      <c r="F977" s="50"/>
      <c r="G977" s="28"/>
      <c r="H977" s="28"/>
      <c r="I977" s="28"/>
      <c r="J977" s="29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>
      <c r="A978" s="50"/>
      <c r="B978" s="50"/>
      <c r="C978" s="50"/>
      <c r="D978" s="50"/>
      <c r="E978" s="29"/>
      <c r="F978" s="50"/>
      <c r="G978" s="28"/>
      <c r="H978" s="28"/>
      <c r="I978" s="28"/>
      <c r="J978" s="29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>
      <c r="A979" s="50"/>
      <c r="B979" s="50"/>
      <c r="C979" s="50"/>
      <c r="D979" s="50"/>
      <c r="E979" s="29"/>
      <c r="F979" s="50"/>
      <c r="G979" s="28"/>
      <c r="H979" s="28"/>
      <c r="I979" s="28"/>
      <c r="J979" s="29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>
      <c r="A980" s="50"/>
      <c r="B980" s="50"/>
      <c r="C980" s="50"/>
      <c r="D980" s="50"/>
      <c r="E980" s="29"/>
      <c r="F980" s="50"/>
      <c r="G980" s="28"/>
      <c r="H980" s="28"/>
      <c r="I980" s="28"/>
      <c r="J980" s="29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>
      <c r="A981" s="50"/>
      <c r="B981" s="50"/>
      <c r="C981" s="50"/>
      <c r="D981" s="50"/>
      <c r="E981" s="29"/>
      <c r="F981" s="50"/>
      <c r="G981" s="28"/>
      <c r="H981" s="28"/>
      <c r="I981" s="28"/>
      <c r="J981" s="29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>
      <c r="A982" s="50"/>
      <c r="B982" s="50"/>
      <c r="C982" s="50"/>
      <c r="D982" s="50"/>
      <c r="E982" s="29"/>
      <c r="F982" s="50"/>
      <c r="G982" s="28"/>
      <c r="H982" s="28"/>
      <c r="I982" s="28"/>
      <c r="J982" s="29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>
      <c r="A983" s="50"/>
      <c r="B983" s="50"/>
      <c r="C983" s="50"/>
      <c r="D983" s="50"/>
      <c r="E983" s="29"/>
      <c r="F983" s="50"/>
      <c r="G983" s="28"/>
      <c r="H983" s="28"/>
      <c r="I983" s="28"/>
      <c r="J983" s="29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>
      <c r="A984" s="50"/>
      <c r="B984" s="50"/>
      <c r="C984" s="50"/>
      <c r="D984" s="50"/>
      <c r="E984" s="29"/>
      <c r="F984" s="50"/>
      <c r="G984" s="28"/>
      <c r="H984" s="28"/>
      <c r="I984" s="28"/>
      <c r="J984" s="29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>
      <c r="A985" s="50"/>
      <c r="B985" s="50"/>
      <c r="C985" s="50"/>
      <c r="D985" s="50"/>
      <c r="E985" s="29"/>
      <c r="F985" s="50"/>
      <c r="G985" s="28"/>
      <c r="H985" s="28"/>
      <c r="I985" s="28"/>
      <c r="J985" s="29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>
      <c r="A986" s="50"/>
      <c r="B986" s="50"/>
      <c r="C986" s="50"/>
      <c r="D986" s="50"/>
      <c r="E986" s="29"/>
      <c r="F986" s="50"/>
      <c r="G986" s="28"/>
      <c r="H986" s="28"/>
      <c r="I986" s="28"/>
      <c r="J986" s="29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>
      <c r="A987" s="50"/>
      <c r="B987" s="50"/>
      <c r="C987" s="50"/>
      <c r="D987" s="50"/>
      <c r="E987" s="29"/>
      <c r="F987" s="50"/>
      <c r="G987" s="28"/>
      <c r="H987" s="28"/>
      <c r="I987" s="28"/>
      <c r="J987" s="29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>
      <c r="A988" s="50"/>
      <c r="B988" s="50"/>
      <c r="C988" s="50"/>
      <c r="D988" s="50"/>
      <c r="E988" s="29"/>
      <c r="F988" s="50"/>
      <c r="G988" s="28"/>
      <c r="H988" s="28"/>
      <c r="I988" s="28"/>
      <c r="J988" s="29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>
      <c r="A989" s="50"/>
      <c r="B989" s="50"/>
      <c r="C989" s="50"/>
      <c r="D989" s="50"/>
      <c r="E989" s="29"/>
      <c r="F989" s="50"/>
      <c r="G989" s="28"/>
      <c r="H989" s="28"/>
      <c r="I989" s="28"/>
      <c r="J989" s="29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>
      <c r="A990" s="50"/>
      <c r="B990" s="50"/>
      <c r="C990" s="50"/>
      <c r="D990" s="50"/>
      <c r="E990" s="29"/>
      <c r="F990" s="50"/>
      <c r="G990" s="28"/>
      <c r="H990" s="28"/>
      <c r="I990" s="28"/>
      <c r="J990" s="29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>
      <c r="A991" s="50"/>
      <c r="B991" s="50"/>
      <c r="C991" s="50"/>
      <c r="D991" s="50"/>
      <c r="E991" s="29"/>
      <c r="F991" s="50"/>
      <c r="G991" s="28"/>
      <c r="H991" s="28"/>
      <c r="I991" s="28"/>
      <c r="J991" s="29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  <row r="992">
      <c r="A992" s="50"/>
      <c r="B992" s="50"/>
      <c r="C992" s="50"/>
      <c r="D992" s="50"/>
      <c r="E992" s="29"/>
      <c r="F992" s="50"/>
      <c r="G992" s="28"/>
      <c r="H992" s="28"/>
      <c r="I992" s="28"/>
      <c r="J992" s="29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</row>
    <row r="993">
      <c r="A993" s="50"/>
      <c r="B993" s="50"/>
      <c r="C993" s="50"/>
      <c r="D993" s="50"/>
      <c r="E993" s="29"/>
      <c r="F993" s="50"/>
      <c r="G993" s="28"/>
      <c r="H993" s="28"/>
      <c r="I993" s="28"/>
      <c r="J993" s="29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</row>
    <row r="994">
      <c r="A994" s="50"/>
      <c r="B994" s="50"/>
      <c r="C994" s="50"/>
      <c r="D994" s="50"/>
      <c r="E994" s="29"/>
      <c r="F994" s="50"/>
      <c r="G994" s="28"/>
      <c r="H994" s="28"/>
      <c r="I994" s="28"/>
      <c r="J994" s="29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</row>
    <row r="995">
      <c r="A995" s="50"/>
      <c r="B995" s="50"/>
      <c r="C995" s="50"/>
      <c r="D995" s="50"/>
      <c r="E995" s="29"/>
      <c r="F995" s="50"/>
      <c r="G995" s="28"/>
      <c r="H995" s="28"/>
      <c r="I995" s="28"/>
      <c r="J995" s="29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</row>
    <row r="996">
      <c r="A996" s="50"/>
      <c r="B996" s="50"/>
      <c r="C996" s="50"/>
      <c r="D996" s="50"/>
      <c r="E996" s="29"/>
      <c r="F996" s="50"/>
      <c r="G996" s="28"/>
      <c r="H996" s="28"/>
      <c r="I996" s="28"/>
      <c r="J996" s="29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</row>
    <row r="997">
      <c r="A997" s="50"/>
      <c r="B997" s="50"/>
      <c r="C997" s="50"/>
      <c r="D997" s="50"/>
      <c r="E997" s="29"/>
      <c r="F997" s="50"/>
      <c r="G997" s="28"/>
      <c r="H997" s="28"/>
      <c r="I997" s="28"/>
      <c r="J997" s="29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</row>
    <row r="998">
      <c r="A998" s="50"/>
      <c r="B998" s="50"/>
      <c r="C998" s="50"/>
      <c r="D998" s="50"/>
      <c r="E998" s="29"/>
      <c r="F998" s="50"/>
      <c r="G998" s="28"/>
      <c r="H998" s="28"/>
      <c r="I998" s="28"/>
      <c r="J998" s="29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</row>
  </sheetData>
  <dataValidations>
    <dataValidation type="list" allowBlank="1" sqref="F2:F998">
      <formula1>"USD,EUR,GBP,CAD,AUD,JPY,SGD,AED,TRY,INR,CNY,HKD,KRW,THB,MYR,PHP,IDR,CHF,PLN,MXN,BRL,CLP,MUR,MVR,DOP,AWG,NZD,ZAR,ETB,BBD"</formula1>
    </dataValidation>
    <dataValidation type="list" allowBlank="1" sqref="D2:D998">
      <formula1>"Americas,Europe,APAC,MEA"</formula1>
    </dataValidation>
    <dataValidation type="list" allowBlank="1" sqref="C2:C998">
      <formula1>"hotel,airline"</formula1>
    </dataValidation>
  </dataValidations>
  <printOptions gridLines="1" horizontalCentered="1"/>
  <pageMargins bottom="0.75" footer="0.0" header="0.0" left="0.7" right="0.7" top="0.75"/>
  <pageSetup fitToHeight="0" cellComments="atEnd" orientation="landscape" pageOrder="overThenDown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0"/>
    <col customWidth="1" min="2" max="2" width="16.13"/>
    <col customWidth="1" min="3" max="3" width="12.0"/>
    <col customWidth="1" min="4" max="4" width="10.75"/>
    <col customWidth="1" min="5" max="5" width="12.0"/>
    <col customWidth="1" min="6" max="6" width="15.13"/>
    <col customWidth="1" min="7" max="7" width="12.0"/>
    <col customWidth="1" min="8" max="8" width="10.13"/>
    <col customWidth="1" min="9" max="9" width="8.88"/>
    <col customWidth="1" min="10" max="10" width="67.88"/>
    <col hidden="1" min="11" max="25" width="12.63"/>
  </cols>
  <sheetData>
    <row r="1" ht="25.5" customHeight="1">
      <c r="A1" s="7" t="s">
        <v>4</v>
      </c>
      <c r="B1" s="10" t="s">
        <v>7</v>
      </c>
      <c r="C1" s="7" t="s">
        <v>9</v>
      </c>
      <c r="D1" s="10" t="s">
        <v>11</v>
      </c>
      <c r="E1" s="14" t="s">
        <v>16</v>
      </c>
      <c r="F1" s="10" t="s">
        <v>19</v>
      </c>
      <c r="G1" s="10" t="s">
        <v>22</v>
      </c>
      <c r="H1" s="10" t="s">
        <v>25</v>
      </c>
      <c r="I1" s="10" t="s">
        <v>28</v>
      </c>
      <c r="J1" s="10" t="s">
        <v>23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>
      <c r="A2" s="22">
        <v>46250.0</v>
      </c>
      <c r="B2" s="25" t="s">
        <v>41</v>
      </c>
      <c r="C2" s="22">
        <v>46309.0</v>
      </c>
      <c r="D2" s="33">
        <f t="shared" ref="D2:D984" si="1">IF(OR(ISBLANK(A2), ISBLANK(C2)), "", C2-A2)</f>
        <v>59</v>
      </c>
      <c r="E2" s="34">
        <v>13000.0</v>
      </c>
      <c r="F2" s="35"/>
      <c r="G2" s="35">
        <v>228.6</v>
      </c>
      <c r="H2" s="36">
        <v>0.7829229</v>
      </c>
      <c r="I2" s="37">
        <f t="shared" ref="I2:I984" si="2">IF(OR($E2="",$E2=0,$G2="",$H2=""),"",(($G2-IF($F2="",0,$F2))*$H2)/$E2*100)</f>
        <v>1.376739807</v>
      </c>
      <c r="J2" s="38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>
      <c r="A3" s="22">
        <v>46250.0</v>
      </c>
      <c r="B3" s="25" t="s">
        <v>41</v>
      </c>
      <c r="C3" s="22">
        <v>46428.0</v>
      </c>
      <c r="D3" s="33">
        <f t="shared" si="1"/>
        <v>178</v>
      </c>
      <c r="E3" s="34">
        <v>13000.0</v>
      </c>
      <c r="F3" s="35"/>
      <c r="G3" s="35">
        <v>228.6</v>
      </c>
      <c r="H3" s="36">
        <v>0.7829229</v>
      </c>
      <c r="I3" s="37">
        <f t="shared" si="2"/>
        <v>1.376739807</v>
      </c>
      <c r="J3" s="25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>
      <c r="A4" s="22">
        <v>46250.0</v>
      </c>
      <c r="B4" s="25" t="s">
        <v>57</v>
      </c>
      <c r="C4" s="22">
        <v>46309.0</v>
      </c>
      <c r="D4" s="33">
        <f t="shared" si="1"/>
        <v>59</v>
      </c>
      <c r="E4" s="34">
        <v>44000.0</v>
      </c>
      <c r="F4" s="35"/>
      <c r="G4" s="35">
        <v>1231.7</v>
      </c>
      <c r="H4" s="36">
        <v>0.7829229</v>
      </c>
      <c r="I4" s="37">
        <f t="shared" si="2"/>
        <v>2.191650309</v>
      </c>
      <c r="J4" s="25" t="s">
        <v>115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>
      <c r="A5" s="22">
        <v>46250.0</v>
      </c>
      <c r="B5" s="25" t="s">
        <v>57</v>
      </c>
      <c r="C5" s="22">
        <v>46428.0</v>
      </c>
      <c r="D5" s="33">
        <f t="shared" si="1"/>
        <v>178</v>
      </c>
      <c r="E5" s="34">
        <v>44000.0</v>
      </c>
      <c r="F5" s="35"/>
      <c r="G5" s="35">
        <v>1175.7</v>
      </c>
      <c r="H5" s="36">
        <v>0.7829229</v>
      </c>
      <c r="I5" s="37">
        <f t="shared" si="2"/>
        <v>2.092005576</v>
      </c>
      <c r="J5" s="33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>
      <c r="A6" s="22">
        <v>46250.0</v>
      </c>
      <c r="B6" s="25" t="s">
        <v>67</v>
      </c>
      <c r="C6" s="22">
        <v>46309.0</v>
      </c>
      <c r="D6" s="33">
        <f t="shared" si="1"/>
        <v>59</v>
      </c>
      <c r="E6" s="34">
        <v>112500.0</v>
      </c>
      <c r="F6" s="35"/>
      <c r="G6" s="35">
        <v>5548.7</v>
      </c>
      <c r="H6" s="36">
        <v>0.7829229</v>
      </c>
      <c r="I6" s="37">
        <f t="shared" si="2"/>
        <v>3.861514929</v>
      </c>
      <c r="J6" s="25" t="s">
        <v>121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>
      <c r="A7" s="22">
        <v>46250.0</v>
      </c>
      <c r="B7" s="25" t="s">
        <v>67</v>
      </c>
      <c r="C7" s="22">
        <v>46428.0</v>
      </c>
      <c r="D7" s="33">
        <f t="shared" si="1"/>
        <v>178</v>
      </c>
      <c r="E7" s="34">
        <v>112500.0</v>
      </c>
      <c r="F7" s="35"/>
      <c r="G7" s="35">
        <v>4405.7</v>
      </c>
      <c r="H7" s="36">
        <v>0.7829229</v>
      </c>
      <c r="I7" s="37">
        <f t="shared" si="2"/>
        <v>3.066065263</v>
      </c>
      <c r="J7" s="33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>
      <c r="A8" s="22">
        <v>46251.0</v>
      </c>
      <c r="B8" s="25" t="s">
        <v>85</v>
      </c>
      <c r="C8" s="22">
        <v>46309.0</v>
      </c>
      <c r="D8" s="33">
        <f t="shared" si="1"/>
        <v>58</v>
      </c>
      <c r="E8" s="34">
        <v>10000.0</v>
      </c>
      <c r="F8" s="42"/>
      <c r="G8" s="35">
        <v>988.7</v>
      </c>
      <c r="H8" s="36">
        <v>1.0</v>
      </c>
      <c r="I8" s="37">
        <f t="shared" si="2"/>
        <v>9.887</v>
      </c>
      <c r="J8" s="33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>
      <c r="A9" s="22">
        <v>46251.0</v>
      </c>
      <c r="B9" s="25" t="s">
        <v>85</v>
      </c>
      <c r="C9" s="22">
        <v>46428.0</v>
      </c>
      <c r="D9" s="33">
        <f t="shared" si="1"/>
        <v>177</v>
      </c>
      <c r="E9" s="34">
        <v>10000.0</v>
      </c>
      <c r="F9" s="42"/>
      <c r="G9" s="35">
        <v>988.7</v>
      </c>
      <c r="H9" s="36">
        <v>1.0</v>
      </c>
      <c r="I9" s="37">
        <f t="shared" si="2"/>
        <v>9.887</v>
      </c>
      <c r="J9" s="33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>
      <c r="A10" s="22">
        <v>46251.0</v>
      </c>
      <c r="B10" s="25" t="s">
        <v>95</v>
      </c>
      <c r="C10" s="22">
        <v>46309.0</v>
      </c>
      <c r="D10" s="33">
        <f t="shared" si="1"/>
        <v>58</v>
      </c>
      <c r="E10" s="34">
        <v>27500.0</v>
      </c>
      <c r="F10" s="42"/>
      <c r="G10" s="35">
        <v>1945.9</v>
      </c>
      <c r="H10" s="36">
        <v>1.0</v>
      </c>
      <c r="I10" s="37">
        <f t="shared" si="2"/>
        <v>7.076</v>
      </c>
      <c r="J10" s="33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>
      <c r="A11" s="22">
        <v>46251.0</v>
      </c>
      <c r="B11" s="25" t="s">
        <v>95</v>
      </c>
      <c r="C11" s="22">
        <v>46428.0</v>
      </c>
      <c r="D11" s="33">
        <f t="shared" si="1"/>
        <v>177</v>
      </c>
      <c r="E11" s="34">
        <v>22500.0</v>
      </c>
      <c r="F11" s="42"/>
      <c r="G11" s="35">
        <v>1757.9</v>
      </c>
      <c r="H11" s="36">
        <v>1.0</v>
      </c>
      <c r="I11" s="37">
        <f t="shared" si="2"/>
        <v>7.812888889</v>
      </c>
      <c r="J11" s="33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>
      <c r="A12" s="22">
        <v>46251.0</v>
      </c>
      <c r="B12" s="25" t="s">
        <v>105</v>
      </c>
      <c r="C12" s="22">
        <v>46309.0</v>
      </c>
      <c r="D12" s="33">
        <f t="shared" si="1"/>
        <v>58</v>
      </c>
      <c r="E12" s="34">
        <v>57500.0</v>
      </c>
      <c r="F12" s="42"/>
      <c r="G12" s="35">
        <v>4135.9</v>
      </c>
      <c r="H12" s="36">
        <v>1.0</v>
      </c>
      <c r="I12" s="37">
        <f t="shared" si="2"/>
        <v>7.192869565</v>
      </c>
      <c r="J12" s="33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>
      <c r="A13" s="22">
        <v>46251.0</v>
      </c>
      <c r="B13" s="25" t="s">
        <v>105</v>
      </c>
      <c r="C13" s="22">
        <v>46428.0</v>
      </c>
      <c r="D13" s="33">
        <f t="shared" si="1"/>
        <v>177</v>
      </c>
      <c r="E13" s="34">
        <v>55000.0</v>
      </c>
      <c r="F13" s="42"/>
      <c r="G13" s="35">
        <v>3332.9</v>
      </c>
      <c r="H13" s="36">
        <v>1.0</v>
      </c>
      <c r="I13" s="37">
        <f t="shared" si="2"/>
        <v>6.059818182</v>
      </c>
      <c r="J13" s="33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>
      <c r="A14" s="22">
        <v>46251.0</v>
      </c>
      <c r="B14" s="25" t="s">
        <v>111</v>
      </c>
      <c r="C14" s="22">
        <v>46309.0</v>
      </c>
      <c r="D14" s="33">
        <f t="shared" si="1"/>
        <v>58</v>
      </c>
      <c r="E14" s="34">
        <v>25000.0</v>
      </c>
      <c r="F14" s="42"/>
      <c r="G14" s="35">
        <v>215.0</v>
      </c>
      <c r="H14" s="36">
        <v>1.0</v>
      </c>
      <c r="I14" s="37">
        <f t="shared" si="2"/>
        <v>0.86</v>
      </c>
      <c r="J14" s="33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>
      <c r="A15" s="22">
        <v>46251.0</v>
      </c>
      <c r="B15" s="25" t="s">
        <v>111</v>
      </c>
      <c r="C15" s="22">
        <v>46428.0</v>
      </c>
      <c r="D15" s="33">
        <f t="shared" si="1"/>
        <v>177</v>
      </c>
      <c r="E15" s="34">
        <v>25000.0</v>
      </c>
      <c r="F15" s="42"/>
      <c r="G15" s="35">
        <v>224.0</v>
      </c>
      <c r="H15" s="36">
        <v>1.0</v>
      </c>
      <c r="I15" s="37">
        <f t="shared" si="2"/>
        <v>0.896</v>
      </c>
      <c r="J15" s="33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>
      <c r="A16" s="22">
        <v>46251.0</v>
      </c>
      <c r="B16" s="25" t="s">
        <v>116</v>
      </c>
      <c r="C16" s="22">
        <v>46309.0</v>
      </c>
      <c r="D16" s="33">
        <f t="shared" si="1"/>
        <v>58</v>
      </c>
      <c r="E16" s="34">
        <v>50000.0</v>
      </c>
      <c r="F16" s="42"/>
      <c r="G16" s="35">
        <v>838.4</v>
      </c>
      <c r="H16" s="36">
        <v>1.0</v>
      </c>
      <c r="I16" s="37">
        <f t="shared" si="2"/>
        <v>1.6768</v>
      </c>
      <c r="J16" s="33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>
      <c r="A17" s="22">
        <v>46251.0</v>
      </c>
      <c r="B17" s="25" t="s">
        <v>116</v>
      </c>
      <c r="C17" s="22">
        <v>46428.0</v>
      </c>
      <c r="D17" s="33">
        <f t="shared" si="1"/>
        <v>177</v>
      </c>
      <c r="E17" s="34">
        <v>50000.0</v>
      </c>
      <c r="F17" s="42"/>
      <c r="G17" s="35">
        <v>797.4</v>
      </c>
      <c r="H17" s="36">
        <v>1.0</v>
      </c>
      <c r="I17" s="37">
        <f t="shared" si="2"/>
        <v>1.5948</v>
      </c>
      <c r="J17" s="38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>
      <c r="A18" s="22">
        <v>46251.0</v>
      </c>
      <c r="B18" s="25" t="s">
        <v>120</v>
      </c>
      <c r="C18" s="22">
        <v>46309.0</v>
      </c>
      <c r="D18" s="33">
        <f t="shared" si="1"/>
        <v>58</v>
      </c>
      <c r="E18" s="45"/>
      <c r="F18" s="42"/>
      <c r="G18" s="35">
        <v>3257.4</v>
      </c>
      <c r="H18" s="36">
        <v>1.0</v>
      </c>
      <c r="I18" s="37" t="str">
        <f t="shared" si="2"/>
        <v/>
      </c>
      <c r="J18" s="38" t="s">
        <v>182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>
      <c r="A19" s="22">
        <v>46251.0</v>
      </c>
      <c r="B19" s="25" t="s">
        <v>120</v>
      </c>
      <c r="C19" s="22">
        <v>46428.0</v>
      </c>
      <c r="D19" s="33">
        <f t="shared" si="1"/>
        <v>177</v>
      </c>
      <c r="E19" s="45"/>
      <c r="F19" s="42"/>
      <c r="G19" s="35">
        <v>3831.4</v>
      </c>
      <c r="H19" s="36">
        <v>1.0</v>
      </c>
      <c r="I19" s="37" t="str">
        <f t="shared" si="2"/>
        <v/>
      </c>
      <c r="J19" s="38" t="s">
        <v>182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>
      <c r="A20" s="22">
        <v>46251.0</v>
      </c>
      <c r="B20" s="25" t="s">
        <v>125</v>
      </c>
      <c r="C20" s="22">
        <v>46309.0</v>
      </c>
      <c r="D20" s="33">
        <f t="shared" si="1"/>
        <v>58</v>
      </c>
      <c r="E20" s="34">
        <v>12000.0</v>
      </c>
      <c r="F20" s="42"/>
      <c r="G20" s="35">
        <v>19672.0</v>
      </c>
      <c r="H20" s="36">
        <v>0.01044927</v>
      </c>
      <c r="I20" s="37">
        <f t="shared" si="2"/>
        <v>1.712983662</v>
      </c>
      <c r="J20" s="33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>
      <c r="A21" s="22">
        <v>46251.0</v>
      </c>
      <c r="B21" s="25" t="s">
        <v>125</v>
      </c>
      <c r="C21" s="22">
        <v>46428.0</v>
      </c>
      <c r="D21" s="33">
        <f t="shared" si="1"/>
        <v>177</v>
      </c>
      <c r="E21" s="34">
        <v>12000.0</v>
      </c>
      <c r="F21" s="42"/>
      <c r="G21" s="35">
        <v>25432.0</v>
      </c>
      <c r="H21" s="36">
        <v>0.01044927</v>
      </c>
      <c r="I21" s="37">
        <f t="shared" si="2"/>
        <v>2.214548622</v>
      </c>
      <c r="J21" s="33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>
      <c r="A22" s="22">
        <v>46251.0</v>
      </c>
      <c r="B22" s="25" t="s">
        <v>133</v>
      </c>
      <c r="C22" s="22">
        <v>46309.0</v>
      </c>
      <c r="D22" s="33">
        <f t="shared" si="1"/>
        <v>58</v>
      </c>
      <c r="E22" s="34">
        <v>40000.0</v>
      </c>
      <c r="F22" s="42"/>
      <c r="G22" s="35">
        <v>51020.0</v>
      </c>
      <c r="H22" s="36">
        <v>0.01044927</v>
      </c>
      <c r="I22" s="37">
        <f t="shared" si="2"/>
        <v>1.332804389</v>
      </c>
      <c r="J22" s="33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>
      <c r="A23" s="22">
        <v>46251.0</v>
      </c>
      <c r="B23" s="25" t="s">
        <v>133</v>
      </c>
      <c r="C23" s="22">
        <v>46428.0</v>
      </c>
      <c r="D23" s="33">
        <f t="shared" si="1"/>
        <v>177</v>
      </c>
      <c r="E23" s="34">
        <v>40000.0</v>
      </c>
      <c r="F23" s="42"/>
      <c r="G23" s="35">
        <v>76409.0</v>
      </c>
      <c r="H23" s="36">
        <v>0.01044927</v>
      </c>
      <c r="I23" s="37">
        <f t="shared" si="2"/>
        <v>1.996045679</v>
      </c>
      <c r="J23" s="33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>
      <c r="A24" s="22">
        <v>46251.0</v>
      </c>
      <c r="B24" s="25" t="s">
        <v>139</v>
      </c>
      <c r="C24" s="22">
        <v>46309.0</v>
      </c>
      <c r="D24" s="33">
        <f t="shared" si="1"/>
        <v>58</v>
      </c>
      <c r="E24" s="34">
        <v>130000.0</v>
      </c>
      <c r="F24" s="42"/>
      <c r="G24" s="35">
        <v>310783.0</v>
      </c>
      <c r="H24" s="36">
        <v>0.01044927</v>
      </c>
      <c r="I24" s="37">
        <f t="shared" si="2"/>
        <v>2.498042676</v>
      </c>
      <c r="J24" s="33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>
      <c r="A25" s="22">
        <v>46251.0</v>
      </c>
      <c r="B25" s="25" t="s">
        <v>139</v>
      </c>
      <c r="C25" s="22">
        <v>46428.0</v>
      </c>
      <c r="D25" s="33">
        <f t="shared" si="1"/>
        <v>177</v>
      </c>
      <c r="E25" s="34">
        <v>130000.0</v>
      </c>
      <c r="F25" s="42"/>
      <c r="G25" s="35">
        <v>376781.0</v>
      </c>
      <c r="H25" s="36">
        <v>0.01044927</v>
      </c>
      <c r="I25" s="37">
        <f t="shared" si="2"/>
        <v>3.028528</v>
      </c>
      <c r="J25" s="33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>
      <c r="A26" s="22">
        <v>46251.0</v>
      </c>
      <c r="B26" s="25" t="s">
        <v>143</v>
      </c>
      <c r="C26" s="22">
        <v>46309.0</v>
      </c>
      <c r="D26" s="33">
        <f t="shared" si="1"/>
        <v>58</v>
      </c>
      <c r="E26" s="34">
        <v>15000.0</v>
      </c>
      <c r="F26" s="42"/>
      <c r="G26" s="35">
        <v>223600.0</v>
      </c>
      <c r="H26" s="36">
        <v>7.21271746E-4</v>
      </c>
      <c r="I26" s="37">
        <f t="shared" si="2"/>
        <v>1.075175749</v>
      </c>
      <c r="J26" s="33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>
      <c r="A27" s="22">
        <v>46251.0</v>
      </c>
      <c r="B27" s="25" t="s">
        <v>143</v>
      </c>
      <c r="C27" s="22">
        <v>46428.0</v>
      </c>
      <c r="D27" s="33">
        <f t="shared" si="1"/>
        <v>177</v>
      </c>
      <c r="E27" s="34">
        <v>15000.0</v>
      </c>
      <c r="F27" s="42"/>
      <c r="G27" s="35">
        <v>295600.0</v>
      </c>
      <c r="H27" s="36">
        <v>7.21271746E-4</v>
      </c>
      <c r="I27" s="37">
        <f t="shared" si="2"/>
        <v>1.421386187</v>
      </c>
      <c r="J27" s="33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>
      <c r="A28" s="22">
        <v>46251.0</v>
      </c>
      <c r="B28" s="25" t="s">
        <v>147</v>
      </c>
      <c r="C28" s="22">
        <v>46309.0</v>
      </c>
      <c r="D28" s="33">
        <f t="shared" si="1"/>
        <v>58</v>
      </c>
      <c r="E28" s="34">
        <v>35000.0</v>
      </c>
      <c r="F28" s="42"/>
      <c r="G28" s="35">
        <v>1149600.0</v>
      </c>
      <c r="H28" s="36">
        <v>7.21271746E-4</v>
      </c>
      <c r="I28" s="37">
        <f t="shared" si="2"/>
        <v>2.369068569</v>
      </c>
      <c r="J28" s="25" t="s">
        <v>211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>
      <c r="A29" s="22">
        <v>46251.0</v>
      </c>
      <c r="B29" s="25" t="s">
        <v>147</v>
      </c>
      <c r="C29" s="22">
        <v>46428.0</v>
      </c>
      <c r="D29" s="33">
        <f t="shared" si="1"/>
        <v>177</v>
      </c>
      <c r="E29" s="34">
        <v>35000.0</v>
      </c>
      <c r="F29" s="42"/>
      <c r="G29" s="35">
        <v>1029600.0</v>
      </c>
      <c r="H29" s="36">
        <v>7.21271746E-4</v>
      </c>
      <c r="I29" s="37">
        <f t="shared" si="2"/>
        <v>2.121775399</v>
      </c>
      <c r="J29" s="25" t="s">
        <v>211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>
      <c r="A30" s="22">
        <v>46251.0</v>
      </c>
      <c r="B30" s="25" t="s">
        <v>149</v>
      </c>
      <c r="C30" s="22">
        <v>46309.0</v>
      </c>
      <c r="D30" s="33">
        <f t="shared" si="1"/>
        <v>58</v>
      </c>
      <c r="E30" s="45"/>
      <c r="F30" s="42"/>
      <c r="G30" s="35">
        <v>4080000.0</v>
      </c>
      <c r="H30" s="36">
        <v>7.21271746E-4</v>
      </c>
      <c r="I30" s="37" t="str">
        <f t="shared" si="2"/>
        <v/>
      </c>
      <c r="J30" s="25" t="s">
        <v>219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>
      <c r="A31" s="22">
        <v>46251.0</v>
      </c>
      <c r="B31" s="25" t="s">
        <v>149</v>
      </c>
      <c r="C31" s="22">
        <v>46428.0</v>
      </c>
      <c r="D31" s="33">
        <f t="shared" si="1"/>
        <v>177</v>
      </c>
      <c r="E31" s="45"/>
      <c r="F31" s="42"/>
      <c r="G31" s="35">
        <v>3849600.0</v>
      </c>
      <c r="H31" s="36">
        <v>7.21271746E-4</v>
      </c>
      <c r="I31" s="37" t="str">
        <f t="shared" si="2"/>
        <v/>
      </c>
      <c r="J31" s="38" t="s">
        <v>223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>
      <c r="A32" s="22">
        <v>46251.0</v>
      </c>
      <c r="B32" s="25" t="s">
        <v>154</v>
      </c>
      <c r="C32" s="22">
        <v>46309.0</v>
      </c>
      <c r="D32" s="33">
        <f t="shared" si="1"/>
        <v>58</v>
      </c>
      <c r="E32" s="34">
        <v>7000.0</v>
      </c>
      <c r="F32" s="42"/>
      <c r="G32" s="35">
        <v>1944.0</v>
      </c>
      <c r="H32" s="36">
        <v>0.127529061</v>
      </c>
      <c r="I32" s="37">
        <f t="shared" si="2"/>
        <v>3.541664208</v>
      </c>
      <c r="J32" s="33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>
      <c r="A33" s="22">
        <v>46251.0</v>
      </c>
      <c r="B33" s="25" t="s">
        <v>154</v>
      </c>
      <c r="C33" s="22">
        <v>46428.0</v>
      </c>
      <c r="D33" s="33">
        <f t="shared" si="1"/>
        <v>177</v>
      </c>
      <c r="E33" s="34">
        <v>7000.0</v>
      </c>
      <c r="F33" s="42"/>
      <c r="G33" s="35">
        <v>2634.0</v>
      </c>
      <c r="H33" s="36">
        <v>0.127529061</v>
      </c>
      <c r="I33" s="37">
        <f t="shared" si="2"/>
        <v>4.798736381</v>
      </c>
      <c r="J33" s="33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>
      <c r="A34" s="22">
        <v>46251.0</v>
      </c>
      <c r="B34" s="25" t="s">
        <v>158</v>
      </c>
      <c r="C34" s="22">
        <v>46309.0</v>
      </c>
      <c r="D34" s="33">
        <f t="shared" si="1"/>
        <v>58</v>
      </c>
      <c r="E34" s="34">
        <v>20000.0</v>
      </c>
      <c r="F34" s="42"/>
      <c r="G34" s="35">
        <v>5115.0</v>
      </c>
      <c r="H34" s="36">
        <v>0.127529061</v>
      </c>
      <c r="I34" s="37">
        <f t="shared" si="2"/>
        <v>3.261555735</v>
      </c>
      <c r="J34" s="33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>
      <c r="A35" s="22">
        <v>46251.0</v>
      </c>
      <c r="B35" s="25" t="s">
        <v>158</v>
      </c>
      <c r="C35" s="22">
        <v>46428.0</v>
      </c>
      <c r="D35" s="33">
        <f t="shared" si="1"/>
        <v>177</v>
      </c>
      <c r="E35" s="34"/>
      <c r="F35" s="42"/>
      <c r="G35" s="35">
        <v>5115.0</v>
      </c>
      <c r="H35" s="36">
        <v>0.127529061</v>
      </c>
      <c r="I35" s="37" t="str">
        <f t="shared" si="2"/>
        <v/>
      </c>
      <c r="J35" s="25" t="s">
        <v>239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>
      <c r="A36" s="22">
        <v>46251.0</v>
      </c>
      <c r="B36" s="25" t="s">
        <v>160</v>
      </c>
      <c r="C36" s="22">
        <v>46309.0</v>
      </c>
      <c r="D36" s="33">
        <f t="shared" si="1"/>
        <v>58</v>
      </c>
      <c r="E36" s="45"/>
      <c r="F36" s="42"/>
      <c r="G36" s="35">
        <v>30135.0</v>
      </c>
      <c r="H36" s="36">
        <v>0.127529061</v>
      </c>
      <c r="I36" s="37" t="str">
        <f t="shared" si="2"/>
        <v/>
      </c>
      <c r="J36" s="25" t="s">
        <v>223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>
      <c r="A37" s="22">
        <v>46251.0</v>
      </c>
      <c r="B37" s="25" t="s">
        <v>160</v>
      </c>
      <c r="C37" s="22">
        <v>46428.0</v>
      </c>
      <c r="D37" s="33">
        <f t="shared" si="1"/>
        <v>177</v>
      </c>
      <c r="E37" s="45"/>
      <c r="F37" s="42"/>
      <c r="G37" s="35">
        <v>24935.0</v>
      </c>
      <c r="H37" s="36">
        <v>0.127529061</v>
      </c>
      <c r="I37" s="37" t="str">
        <f t="shared" si="2"/>
        <v/>
      </c>
      <c r="J37" s="25" t="s">
        <v>223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>
      <c r="A38" s="22">
        <v>46251.0</v>
      </c>
      <c r="B38" s="25" t="s">
        <v>162</v>
      </c>
      <c r="C38" s="22">
        <v>46309.0</v>
      </c>
      <c r="D38" s="33">
        <f t="shared" si="1"/>
        <v>58</v>
      </c>
      <c r="E38" s="34">
        <v>10000.0</v>
      </c>
      <c r="F38" s="35">
        <v>345.0</v>
      </c>
      <c r="G38" s="35">
        <v>735.0</v>
      </c>
      <c r="H38" s="36">
        <v>0.2722941</v>
      </c>
      <c r="I38" s="37">
        <f t="shared" si="2"/>
        <v>1.06194699</v>
      </c>
      <c r="J38" s="33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>
      <c r="A39" s="22">
        <v>46251.0</v>
      </c>
      <c r="B39" s="25" t="s">
        <v>162</v>
      </c>
      <c r="C39" s="22">
        <v>46428.0</v>
      </c>
      <c r="D39" s="33">
        <f t="shared" si="1"/>
        <v>177</v>
      </c>
      <c r="E39" s="34">
        <v>10000.0</v>
      </c>
      <c r="F39" s="35">
        <v>345.0</v>
      </c>
      <c r="G39" s="35">
        <v>735.0</v>
      </c>
      <c r="H39" s="36">
        <v>0.2722941</v>
      </c>
      <c r="I39" s="37">
        <f t="shared" si="2"/>
        <v>1.06194699</v>
      </c>
      <c r="J39" s="33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>
      <c r="A40" s="22">
        <v>46251.0</v>
      </c>
      <c r="B40" s="25" t="s">
        <v>170</v>
      </c>
      <c r="C40" s="22">
        <v>46309.0</v>
      </c>
      <c r="D40" s="33">
        <f t="shared" si="1"/>
        <v>58</v>
      </c>
      <c r="E40" s="34">
        <v>55000.0</v>
      </c>
      <c r="F40" s="35">
        <v>775.0</v>
      </c>
      <c r="G40" s="35">
        <v>5435.0</v>
      </c>
      <c r="H40" s="36">
        <v>0.2722941</v>
      </c>
      <c r="I40" s="37">
        <f t="shared" si="2"/>
        <v>2.307073647</v>
      </c>
      <c r="J40" s="33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>
      <c r="A41" s="22">
        <v>46251.0</v>
      </c>
      <c r="B41" s="25" t="s">
        <v>170</v>
      </c>
      <c r="C41" s="22">
        <v>46428.0</v>
      </c>
      <c r="D41" s="33">
        <f t="shared" si="1"/>
        <v>177</v>
      </c>
      <c r="E41" s="34">
        <v>55000.0</v>
      </c>
      <c r="F41" s="35">
        <v>775.0</v>
      </c>
      <c r="G41" s="35">
        <v>5435.0</v>
      </c>
      <c r="H41" s="36">
        <v>0.2722941</v>
      </c>
      <c r="I41" s="37">
        <f t="shared" si="2"/>
        <v>2.307073647</v>
      </c>
      <c r="J41" s="33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>
      <c r="A42" s="22">
        <v>46251.0</v>
      </c>
      <c r="B42" s="25" t="s">
        <v>172</v>
      </c>
      <c r="C42" s="22">
        <v>46309.0</v>
      </c>
      <c r="D42" s="33">
        <f t="shared" si="1"/>
        <v>58</v>
      </c>
      <c r="E42" s="34">
        <v>106000.0</v>
      </c>
      <c r="F42" s="35">
        <v>3095.0</v>
      </c>
      <c r="G42" s="35">
        <v>19465.0</v>
      </c>
      <c r="H42" s="36">
        <v>0.2722941</v>
      </c>
      <c r="I42" s="37">
        <f t="shared" si="2"/>
        <v>4.205145676</v>
      </c>
      <c r="J42" s="33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>
      <c r="A43" s="22">
        <v>46251.0</v>
      </c>
      <c r="B43" s="25" t="s">
        <v>172</v>
      </c>
      <c r="C43" s="22">
        <v>46428.0</v>
      </c>
      <c r="D43" s="33">
        <f t="shared" si="1"/>
        <v>177</v>
      </c>
      <c r="E43" s="45"/>
      <c r="F43" s="42"/>
      <c r="G43" s="35">
        <v>22275.0</v>
      </c>
      <c r="H43" s="36">
        <v>0.2722941</v>
      </c>
      <c r="I43" s="37" t="str">
        <f t="shared" si="2"/>
        <v/>
      </c>
      <c r="J43" s="25" t="s">
        <v>223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>
      <c r="A44" s="22">
        <v>46251.0</v>
      </c>
      <c r="B44" s="25" t="s">
        <v>174</v>
      </c>
      <c r="C44" s="22">
        <v>46309.0</v>
      </c>
      <c r="D44" s="33">
        <f t="shared" si="1"/>
        <v>58</v>
      </c>
      <c r="E44" s="34">
        <v>7827.0</v>
      </c>
      <c r="F44" s="35">
        <v>385.0</v>
      </c>
      <c r="G44" s="35">
        <v>625.0</v>
      </c>
      <c r="H44" s="36">
        <v>0.2722941</v>
      </c>
      <c r="I44" s="37">
        <f t="shared" si="2"/>
        <v>0.8349378306</v>
      </c>
      <c r="J44" s="33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>
      <c r="A45" s="22">
        <v>46251.0</v>
      </c>
      <c r="B45" s="25" t="s">
        <v>174</v>
      </c>
      <c r="C45" s="22">
        <v>46428.0</v>
      </c>
      <c r="D45" s="33">
        <f t="shared" si="1"/>
        <v>177</v>
      </c>
      <c r="E45" s="34">
        <v>13000.0</v>
      </c>
      <c r="F45" s="35">
        <v>355.0</v>
      </c>
      <c r="G45" s="35">
        <v>945.0</v>
      </c>
      <c r="H45" s="36">
        <v>0.2722941</v>
      </c>
      <c r="I45" s="37">
        <f t="shared" si="2"/>
        <v>1.2357963</v>
      </c>
      <c r="J45" s="38" t="s">
        <v>283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>
      <c r="A46" s="22">
        <v>46251.0</v>
      </c>
      <c r="B46" s="25" t="s">
        <v>178</v>
      </c>
      <c r="C46" s="22">
        <v>46309.0</v>
      </c>
      <c r="D46" s="33">
        <f t="shared" si="1"/>
        <v>58</v>
      </c>
      <c r="E46" s="34">
        <v>60000.0</v>
      </c>
      <c r="F46" s="35">
        <v>955.0</v>
      </c>
      <c r="G46" s="35">
        <v>3745.0</v>
      </c>
      <c r="H46" s="36">
        <v>0.2722941</v>
      </c>
      <c r="I46" s="37">
        <f t="shared" si="2"/>
        <v>1.266167565</v>
      </c>
      <c r="J46" s="38" t="s">
        <v>283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>
      <c r="A47" s="22">
        <v>46251.0</v>
      </c>
      <c r="B47" s="25" t="s">
        <v>178</v>
      </c>
      <c r="C47" s="22">
        <v>46428.0</v>
      </c>
      <c r="D47" s="33">
        <f t="shared" si="1"/>
        <v>177</v>
      </c>
      <c r="E47" s="34">
        <v>60000.0</v>
      </c>
      <c r="F47" s="35">
        <v>955.0</v>
      </c>
      <c r="G47" s="35">
        <v>3745.0</v>
      </c>
      <c r="H47" s="36">
        <v>0.2722941</v>
      </c>
      <c r="I47" s="37">
        <f t="shared" si="2"/>
        <v>1.266167565</v>
      </c>
      <c r="J47" s="38" t="s">
        <v>283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>
      <c r="A48" s="22">
        <v>46251.0</v>
      </c>
      <c r="B48" s="25" t="s">
        <v>180</v>
      </c>
      <c r="C48" s="22">
        <v>46309.0</v>
      </c>
      <c r="D48" s="33">
        <f t="shared" si="1"/>
        <v>58</v>
      </c>
      <c r="E48" s="34">
        <v>462459.0</v>
      </c>
      <c r="F48" s="35">
        <v>2565.0</v>
      </c>
      <c r="G48" s="35">
        <v>16155.0</v>
      </c>
      <c r="H48" s="36">
        <v>0.2722941</v>
      </c>
      <c r="I48" s="37">
        <f t="shared" si="2"/>
        <v>0.8001740303</v>
      </c>
      <c r="J48" s="25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>
      <c r="A49" s="22">
        <v>46251.0</v>
      </c>
      <c r="B49" s="25" t="s">
        <v>180</v>
      </c>
      <c r="C49" s="22">
        <v>46428.0</v>
      </c>
      <c r="D49" s="33">
        <f t="shared" si="1"/>
        <v>177</v>
      </c>
      <c r="E49" s="34">
        <v>120000.0</v>
      </c>
      <c r="F49" s="35">
        <v>2565.0</v>
      </c>
      <c r="G49" s="35">
        <v>16155.0</v>
      </c>
      <c r="H49" s="36">
        <v>0.2722941</v>
      </c>
      <c r="I49" s="37">
        <f t="shared" si="2"/>
        <v>3.083730683</v>
      </c>
      <c r="J49" s="38" t="s">
        <v>283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>
      <c r="A50" s="22">
        <v>46251.0</v>
      </c>
      <c r="B50" s="25" t="s">
        <v>183</v>
      </c>
      <c r="C50" s="22">
        <v>46309.0</v>
      </c>
      <c r="D50" s="33">
        <f t="shared" si="1"/>
        <v>58</v>
      </c>
      <c r="E50" s="34">
        <v>10000.0</v>
      </c>
      <c r="F50" s="42"/>
      <c r="G50" s="35">
        <v>5812.21</v>
      </c>
      <c r="H50" s="36">
        <v>0.0208149</v>
      </c>
      <c r="I50" s="37">
        <f t="shared" si="2"/>
        <v>1.209805699</v>
      </c>
      <c r="J50" s="33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>
      <c r="A51" s="22">
        <v>46251.0</v>
      </c>
      <c r="B51" s="25" t="s">
        <v>183</v>
      </c>
      <c r="C51" s="22">
        <v>46428.0</v>
      </c>
      <c r="D51" s="33">
        <f t="shared" si="1"/>
        <v>177</v>
      </c>
      <c r="E51" s="34">
        <v>10000.0</v>
      </c>
      <c r="F51" s="42"/>
      <c r="G51" s="35">
        <v>4665.21</v>
      </c>
      <c r="H51" s="36">
        <v>0.0208149</v>
      </c>
      <c r="I51" s="37">
        <f t="shared" si="2"/>
        <v>0.9710587963</v>
      </c>
      <c r="J51" s="3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>
      <c r="A52" s="22">
        <v>46251.0</v>
      </c>
      <c r="B52" s="25" t="s">
        <v>189</v>
      </c>
      <c r="C52" s="22">
        <v>46309.0</v>
      </c>
      <c r="D52" s="33">
        <f t="shared" si="1"/>
        <v>58</v>
      </c>
      <c r="E52" s="34">
        <v>70000.0</v>
      </c>
      <c r="F52" s="42"/>
      <c r="G52" s="35">
        <v>31101.84</v>
      </c>
      <c r="H52" s="36">
        <v>0.0208149</v>
      </c>
      <c r="I52" s="37">
        <f t="shared" si="2"/>
        <v>0.9248309849</v>
      </c>
      <c r="J52" s="33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>
      <c r="A53" s="22">
        <v>46251.0</v>
      </c>
      <c r="B53" s="25" t="s">
        <v>189</v>
      </c>
      <c r="C53" s="22">
        <v>46428.0</v>
      </c>
      <c r="D53" s="33">
        <f t="shared" si="1"/>
        <v>177</v>
      </c>
      <c r="E53" s="34">
        <v>35000.0</v>
      </c>
      <c r="F53" s="42"/>
      <c r="G53" s="35">
        <v>35930.84</v>
      </c>
      <c r="H53" s="36">
        <v>0.0208149</v>
      </c>
      <c r="I53" s="37">
        <f t="shared" si="2"/>
        <v>2.136848119</v>
      </c>
      <c r="J53" s="33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>
      <c r="A54" s="22">
        <v>46251.0</v>
      </c>
      <c r="B54" s="25" t="s">
        <v>191</v>
      </c>
      <c r="C54" s="22">
        <v>46309.0</v>
      </c>
      <c r="D54" s="33">
        <f t="shared" si="1"/>
        <v>58</v>
      </c>
      <c r="E54" s="34">
        <v>150000.0</v>
      </c>
      <c r="F54" s="42"/>
      <c r="G54" s="35">
        <v>147607.23</v>
      </c>
      <c r="H54" s="36">
        <v>0.0208149</v>
      </c>
      <c r="I54" s="37">
        <f t="shared" si="2"/>
        <v>2.048286488</v>
      </c>
      <c r="J54" s="33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>
      <c r="A55" s="22">
        <v>46251.0</v>
      </c>
      <c r="B55" s="25" t="s">
        <v>191</v>
      </c>
      <c r="C55" s="22">
        <v>46428.0</v>
      </c>
      <c r="D55" s="33">
        <f t="shared" si="1"/>
        <v>177</v>
      </c>
      <c r="E55" s="34">
        <v>75000.0</v>
      </c>
      <c r="F55" s="42"/>
      <c r="G55" s="35">
        <v>147607.23</v>
      </c>
      <c r="H55" s="36">
        <v>0.0208149</v>
      </c>
      <c r="I55" s="37">
        <f t="shared" si="2"/>
        <v>4.096572976</v>
      </c>
      <c r="J55" s="33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>
      <c r="A56" s="22">
        <v>46251.0</v>
      </c>
      <c r="B56" s="25" t="s">
        <v>193</v>
      </c>
      <c r="C56" s="22">
        <v>46309.0</v>
      </c>
      <c r="D56" s="33">
        <f t="shared" si="1"/>
        <v>58</v>
      </c>
      <c r="E56" s="34">
        <v>11000.0</v>
      </c>
      <c r="F56" s="42"/>
      <c r="G56" s="35">
        <v>94555.0</v>
      </c>
      <c r="H56" s="48">
        <v>0.0062</v>
      </c>
      <c r="I56" s="37">
        <f t="shared" si="2"/>
        <v>5.329463636</v>
      </c>
      <c r="J56" s="38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>
      <c r="A57" s="22">
        <v>46251.0</v>
      </c>
      <c r="B57" s="25" t="s">
        <v>193</v>
      </c>
      <c r="C57" s="22">
        <v>46428.0</v>
      </c>
      <c r="D57" s="33">
        <f t="shared" si="1"/>
        <v>177</v>
      </c>
      <c r="E57" s="34">
        <v>11000.0</v>
      </c>
      <c r="F57" s="42"/>
      <c r="G57" s="35">
        <v>94555.0</v>
      </c>
      <c r="H57" s="48">
        <v>0.0062</v>
      </c>
      <c r="I57" s="37">
        <f t="shared" si="2"/>
        <v>5.329463636</v>
      </c>
      <c r="J57" s="38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>
      <c r="A58" s="22">
        <v>46251.0</v>
      </c>
      <c r="B58" s="25" t="s">
        <v>197</v>
      </c>
      <c r="C58" s="22">
        <v>46309.0</v>
      </c>
      <c r="D58" s="33">
        <f t="shared" si="1"/>
        <v>58</v>
      </c>
      <c r="E58" s="34">
        <v>19000.0</v>
      </c>
      <c r="F58" s="42"/>
      <c r="G58" s="35">
        <v>123768.0</v>
      </c>
      <c r="H58" s="48">
        <v>0.0062</v>
      </c>
      <c r="I58" s="37">
        <f t="shared" si="2"/>
        <v>4.038745263</v>
      </c>
      <c r="J58" s="38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>
      <c r="A59" s="22">
        <v>46251.0</v>
      </c>
      <c r="B59" s="25" t="s">
        <v>197</v>
      </c>
      <c r="C59" s="22">
        <v>46428.0</v>
      </c>
      <c r="D59" s="33">
        <f t="shared" si="1"/>
        <v>177</v>
      </c>
      <c r="E59" s="34">
        <v>24500.0</v>
      </c>
      <c r="F59" s="42"/>
      <c r="G59" s="35">
        <v>123768.0</v>
      </c>
      <c r="H59" s="48">
        <v>0.0062</v>
      </c>
      <c r="I59" s="37">
        <f t="shared" si="2"/>
        <v>3.132088163</v>
      </c>
      <c r="J59" s="38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>
      <c r="A60" s="22">
        <v>46251.0</v>
      </c>
      <c r="B60" s="25" t="s">
        <v>201</v>
      </c>
      <c r="C60" s="22">
        <v>46309.0</v>
      </c>
      <c r="D60" s="33">
        <f t="shared" si="1"/>
        <v>58</v>
      </c>
      <c r="E60" s="45"/>
      <c r="F60" s="42"/>
      <c r="G60" s="35">
        <v>433215.0</v>
      </c>
      <c r="H60" s="48">
        <v>0.0062</v>
      </c>
      <c r="I60" s="37" t="str">
        <f t="shared" si="2"/>
        <v/>
      </c>
      <c r="J60" s="25" t="s">
        <v>223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>
      <c r="A61" s="22">
        <v>46251.0</v>
      </c>
      <c r="B61" s="25" t="s">
        <v>201</v>
      </c>
      <c r="C61" s="22">
        <v>46428.0</v>
      </c>
      <c r="D61" s="33">
        <f t="shared" si="1"/>
        <v>177</v>
      </c>
      <c r="E61" s="34"/>
      <c r="F61" s="42"/>
      <c r="G61" s="35">
        <v>433215.0</v>
      </c>
      <c r="H61" s="48">
        <v>0.0062</v>
      </c>
      <c r="I61" s="37" t="str">
        <f t="shared" si="2"/>
        <v/>
      </c>
      <c r="J61" s="25" t="s">
        <v>223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>
      <c r="A62" s="22">
        <v>46251.0</v>
      </c>
      <c r="B62" s="25" t="s">
        <v>203</v>
      </c>
      <c r="C62" s="22">
        <v>46309.0</v>
      </c>
      <c r="D62" s="33">
        <f t="shared" si="1"/>
        <v>58</v>
      </c>
      <c r="E62" s="34">
        <v>13500.0</v>
      </c>
      <c r="F62" s="35">
        <v>5.6</v>
      </c>
      <c r="G62" s="35">
        <v>107.0</v>
      </c>
      <c r="H62" s="36">
        <v>1.0</v>
      </c>
      <c r="I62" s="37">
        <f t="shared" si="2"/>
        <v>0.7511111111</v>
      </c>
      <c r="J62" s="33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>
      <c r="A63" s="22">
        <v>46251.0</v>
      </c>
      <c r="B63" s="25" t="s">
        <v>203</v>
      </c>
      <c r="C63" s="22">
        <v>46428.0</v>
      </c>
      <c r="D63" s="33">
        <f t="shared" si="1"/>
        <v>177</v>
      </c>
      <c r="E63" s="34">
        <v>13500.0</v>
      </c>
      <c r="F63" s="35">
        <v>5.6</v>
      </c>
      <c r="G63" s="35">
        <v>107.0</v>
      </c>
      <c r="H63" s="36">
        <v>1.0</v>
      </c>
      <c r="I63" s="37">
        <f t="shared" si="2"/>
        <v>0.7511111111</v>
      </c>
      <c r="J63" s="33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>
      <c r="A64" s="22">
        <v>46251.0</v>
      </c>
      <c r="B64" s="25" t="s">
        <v>209</v>
      </c>
      <c r="C64" s="22">
        <v>46309.0</v>
      </c>
      <c r="D64" s="33">
        <f t="shared" si="1"/>
        <v>58</v>
      </c>
      <c r="E64" s="34">
        <v>55000.0</v>
      </c>
      <c r="F64" s="35">
        <v>36.8</v>
      </c>
      <c r="G64" s="35">
        <v>806.0</v>
      </c>
      <c r="H64" s="36">
        <v>1.0</v>
      </c>
      <c r="I64" s="37">
        <f t="shared" si="2"/>
        <v>1.398545455</v>
      </c>
      <c r="J64" s="33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>
      <c r="A65" s="22">
        <v>46251.0</v>
      </c>
      <c r="B65" s="25" t="s">
        <v>209</v>
      </c>
      <c r="C65" s="22">
        <v>46428.0</v>
      </c>
      <c r="D65" s="33">
        <f t="shared" si="1"/>
        <v>177</v>
      </c>
      <c r="E65" s="34">
        <v>55000.0</v>
      </c>
      <c r="F65" s="35">
        <v>36.8</v>
      </c>
      <c r="G65" s="35">
        <v>806.0</v>
      </c>
      <c r="H65" s="36">
        <v>1.0</v>
      </c>
      <c r="I65" s="37">
        <f t="shared" si="2"/>
        <v>1.398545455</v>
      </c>
      <c r="J65" s="33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>
      <c r="A66" s="22">
        <v>46251.0</v>
      </c>
      <c r="B66" s="25" t="s">
        <v>212</v>
      </c>
      <c r="C66" s="22">
        <v>46309.0</v>
      </c>
      <c r="D66" s="33">
        <f t="shared" si="1"/>
        <v>58</v>
      </c>
      <c r="E66" s="34">
        <v>300000.0</v>
      </c>
      <c r="F66" s="35">
        <v>36.8</v>
      </c>
      <c r="G66" s="35">
        <v>4835.0</v>
      </c>
      <c r="H66" s="36">
        <v>1.0</v>
      </c>
      <c r="I66" s="37">
        <f t="shared" si="2"/>
        <v>1.5994</v>
      </c>
      <c r="J66" s="33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>
      <c r="A67" s="22">
        <v>46251.0</v>
      </c>
      <c r="B67" s="25" t="s">
        <v>212</v>
      </c>
      <c r="C67" s="22">
        <v>46428.0</v>
      </c>
      <c r="D67" s="33">
        <f t="shared" si="1"/>
        <v>177</v>
      </c>
      <c r="E67" s="34">
        <v>300000.0</v>
      </c>
      <c r="F67" s="35">
        <v>36.8</v>
      </c>
      <c r="G67" s="35">
        <v>4835.0</v>
      </c>
      <c r="H67" s="36">
        <v>1.0</v>
      </c>
      <c r="I67" s="37">
        <f t="shared" si="2"/>
        <v>1.5994</v>
      </c>
      <c r="J67" s="33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>
      <c r="A68" s="22">
        <v>46251.0</v>
      </c>
      <c r="B68" s="25" t="s">
        <v>214</v>
      </c>
      <c r="C68" s="22">
        <v>46309.0</v>
      </c>
      <c r="D68" s="33">
        <f t="shared" si="1"/>
        <v>58</v>
      </c>
      <c r="E68" s="34">
        <v>17500.0</v>
      </c>
      <c r="F68" s="35">
        <v>61.84</v>
      </c>
      <c r="G68" s="35">
        <v>264.0</v>
      </c>
      <c r="H68" s="36">
        <v>1.0</v>
      </c>
      <c r="I68" s="37">
        <f t="shared" si="2"/>
        <v>1.1552</v>
      </c>
      <c r="J68" s="25" t="s">
        <v>368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>
      <c r="A69" s="22">
        <v>46251.0</v>
      </c>
      <c r="B69" s="25" t="s">
        <v>214</v>
      </c>
      <c r="C69" s="22">
        <v>46428.0</v>
      </c>
      <c r="D69" s="33">
        <f t="shared" si="1"/>
        <v>177</v>
      </c>
      <c r="E69" s="34">
        <v>9500.0</v>
      </c>
      <c r="F69" s="35">
        <v>61.84</v>
      </c>
      <c r="G69" s="35">
        <v>264.0</v>
      </c>
      <c r="H69" s="36">
        <v>1.0</v>
      </c>
      <c r="I69" s="37">
        <f t="shared" si="2"/>
        <v>2.128</v>
      </c>
      <c r="J69" s="33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>
      <c r="A70" s="22">
        <v>46251.0</v>
      </c>
      <c r="B70" s="25" t="s">
        <v>217</v>
      </c>
      <c r="C70" s="22">
        <v>46309.0</v>
      </c>
      <c r="D70" s="33">
        <f t="shared" si="1"/>
        <v>58</v>
      </c>
      <c r="E70" s="34">
        <v>46500.0</v>
      </c>
      <c r="F70" s="35">
        <v>5.6</v>
      </c>
      <c r="G70" s="35">
        <v>830.0</v>
      </c>
      <c r="H70" s="36">
        <v>1.0</v>
      </c>
      <c r="I70" s="37">
        <f t="shared" si="2"/>
        <v>1.772903226</v>
      </c>
      <c r="J70" s="33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>
      <c r="A71" s="22">
        <v>46251.0</v>
      </c>
      <c r="B71" s="25" t="s">
        <v>217</v>
      </c>
      <c r="C71" s="22">
        <v>46428.0</v>
      </c>
      <c r="D71" s="33">
        <f t="shared" si="1"/>
        <v>177</v>
      </c>
      <c r="E71" s="34">
        <v>76500.0</v>
      </c>
      <c r="F71" s="35">
        <v>5.6</v>
      </c>
      <c r="G71" s="35">
        <v>830.0</v>
      </c>
      <c r="H71" s="36">
        <v>1.0</v>
      </c>
      <c r="I71" s="37">
        <f t="shared" si="2"/>
        <v>1.077647059</v>
      </c>
      <c r="J71" s="33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>
      <c r="A72" s="22">
        <v>46251.0</v>
      </c>
      <c r="B72" s="25" t="s">
        <v>221</v>
      </c>
      <c r="C72" s="22">
        <v>46309.0</v>
      </c>
      <c r="D72" s="33">
        <f t="shared" si="1"/>
        <v>58</v>
      </c>
      <c r="E72" s="34">
        <v>450000.0</v>
      </c>
      <c r="F72" s="35">
        <v>5.6</v>
      </c>
      <c r="G72" s="35">
        <v>5382.0</v>
      </c>
      <c r="H72" s="36">
        <v>1.0</v>
      </c>
      <c r="I72" s="37">
        <f t="shared" si="2"/>
        <v>1.194755556</v>
      </c>
      <c r="J72" s="33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>
      <c r="A73" s="22">
        <v>46251.0</v>
      </c>
      <c r="B73" s="25" t="s">
        <v>221</v>
      </c>
      <c r="C73" s="22">
        <v>46428.0</v>
      </c>
      <c r="D73" s="33">
        <f t="shared" si="1"/>
        <v>177</v>
      </c>
      <c r="E73" s="34">
        <v>270500.0</v>
      </c>
      <c r="F73" s="35">
        <v>5.6</v>
      </c>
      <c r="G73" s="35">
        <v>4874.0</v>
      </c>
      <c r="H73" s="36">
        <v>1.0</v>
      </c>
      <c r="I73" s="37">
        <f t="shared" si="2"/>
        <v>1.799778189</v>
      </c>
      <c r="J73" s="33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>
      <c r="A74" s="22">
        <v>46251.0</v>
      </c>
      <c r="B74" s="25" t="s">
        <v>224</v>
      </c>
      <c r="C74" s="22">
        <v>46309.0</v>
      </c>
      <c r="D74" s="33">
        <f t="shared" si="1"/>
        <v>58</v>
      </c>
      <c r="E74" s="34">
        <v>12300.0</v>
      </c>
      <c r="F74" s="35">
        <v>6.0</v>
      </c>
      <c r="G74" s="35">
        <v>149.0</v>
      </c>
      <c r="H74" s="36">
        <v>1.0</v>
      </c>
      <c r="I74" s="37">
        <f t="shared" si="2"/>
        <v>1.162601626</v>
      </c>
      <c r="J74" s="33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>
      <c r="A75" s="22">
        <v>46251.0</v>
      </c>
      <c r="B75" s="25" t="s">
        <v>224</v>
      </c>
      <c r="C75" s="22">
        <v>46428.0</v>
      </c>
      <c r="D75" s="33">
        <f t="shared" si="1"/>
        <v>177</v>
      </c>
      <c r="E75" s="34">
        <v>28100.0</v>
      </c>
      <c r="F75" s="35">
        <v>6.0</v>
      </c>
      <c r="G75" s="35">
        <v>319.0</v>
      </c>
      <c r="H75" s="36">
        <v>1.0</v>
      </c>
      <c r="I75" s="37">
        <f t="shared" si="2"/>
        <v>1.113879004</v>
      </c>
      <c r="J75" s="33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>
      <c r="A76" s="22">
        <v>46251.0</v>
      </c>
      <c r="B76" s="25" t="s">
        <v>227</v>
      </c>
      <c r="C76" s="22">
        <v>46309.0</v>
      </c>
      <c r="D76" s="33">
        <f t="shared" si="1"/>
        <v>58</v>
      </c>
      <c r="E76" s="34">
        <v>83700.0</v>
      </c>
      <c r="F76" s="35">
        <v>6.0</v>
      </c>
      <c r="G76" s="35">
        <v>934.0</v>
      </c>
      <c r="H76" s="36">
        <v>1.0</v>
      </c>
      <c r="I76" s="37">
        <f t="shared" si="2"/>
        <v>1.108721625</v>
      </c>
      <c r="J76" s="33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>
      <c r="A77" s="22">
        <v>46251.0</v>
      </c>
      <c r="B77" s="25" t="s">
        <v>227</v>
      </c>
      <c r="C77" s="22">
        <v>46428.0</v>
      </c>
      <c r="D77" s="33">
        <f t="shared" si="1"/>
        <v>177</v>
      </c>
      <c r="E77" s="34">
        <v>122100.0</v>
      </c>
      <c r="F77" s="35">
        <v>6.0</v>
      </c>
      <c r="G77" s="35">
        <v>1347.0</v>
      </c>
      <c r="H77" s="36">
        <v>1.0</v>
      </c>
      <c r="I77" s="37">
        <f t="shared" si="2"/>
        <v>1.098280098</v>
      </c>
      <c r="J77" s="33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>
      <c r="A78" s="22">
        <v>46251.0</v>
      </c>
      <c r="B78" s="25" t="s">
        <v>229</v>
      </c>
      <c r="C78" s="22">
        <v>46309.0</v>
      </c>
      <c r="D78" s="33">
        <f t="shared" si="1"/>
        <v>58</v>
      </c>
      <c r="E78" s="34">
        <v>499900.0</v>
      </c>
      <c r="F78" s="35">
        <v>6.0</v>
      </c>
      <c r="G78" s="35">
        <v>7402.0</v>
      </c>
      <c r="H78" s="36">
        <v>1.0</v>
      </c>
      <c r="I78" s="37">
        <f t="shared" si="2"/>
        <v>1.479495899</v>
      </c>
      <c r="J78" s="33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>
      <c r="A79" s="22">
        <v>46251.0</v>
      </c>
      <c r="B79" s="25" t="s">
        <v>229</v>
      </c>
      <c r="C79" s="22">
        <v>46428.0</v>
      </c>
      <c r="D79" s="33">
        <f t="shared" si="1"/>
        <v>177</v>
      </c>
      <c r="E79" s="34">
        <v>499900.0</v>
      </c>
      <c r="F79" s="35">
        <v>6.0</v>
      </c>
      <c r="G79" s="35">
        <v>6902.0</v>
      </c>
      <c r="H79" s="36">
        <v>1.0</v>
      </c>
      <c r="I79" s="37">
        <f t="shared" si="2"/>
        <v>1.379475895</v>
      </c>
      <c r="J79" s="33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>
      <c r="A80" s="22">
        <v>46252.0</v>
      </c>
      <c r="B80" s="25" t="s">
        <v>232</v>
      </c>
      <c r="C80" s="22">
        <v>46309.0</v>
      </c>
      <c r="D80" s="33">
        <f t="shared" si="1"/>
        <v>57</v>
      </c>
      <c r="E80" s="34">
        <v>6667.0</v>
      </c>
      <c r="F80" s="35">
        <v>40.0</v>
      </c>
      <c r="G80" s="35">
        <v>120.0</v>
      </c>
      <c r="H80" s="36">
        <v>1.0</v>
      </c>
      <c r="I80" s="37">
        <f t="shared" si="2"/>
        <v>1.199940003</v>
      </c>
      <c r="J80" s="33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>
      <c r="A81" s="22">
        <v>46252.0</v>
      </c>
      <c r="B81" s="25" t="s">
        <v>232</v>
      </c>
      <c r="C81" s="22">
        <v>46428.0</v>
      </c>
      <c r="D81" s="33">
        <f t="shared" si="1"/>
        <v>176</v>
      </c>
      <c r="E81" s="34">
        <v>8853.0</v>
      </c>
      <c r="F81" s="35">
        <v>40.0</v>
      </c>
      <c r="G81" s="35">
        <v>165.0</v>
      </c>
      <c r="H81" s="36">
        <v>1.0</v>
      </c>
      <c r="I81" s="37">
        <f t="shared" si="2"/>
        <v>1.411950751</v>
      </c>
      <c r="J81" s="33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>
      <c r="A82" s="22">
        <v>46252.0</v>
      </c>
      <c r="B82" s="25" t="s">
        <v>235</v>
      </c>
      <c r="C82" s="22">
        <v>46309.0</v>
      </c>
      <c r="D82" s="33">
        <f t="shared" si="1"/>
        <v>57</v>
      </c>
      <c r="E82" s="34">
        <v>84876.0</v>
      </c>
      <c r="F82" s="35">
        <v>31.43</v>
      </c>
      <c r="G82" s="35">
        <v>980.83</v>
      </c>
      <c r="H82" s="36">
        <v>1.0</v>
      </c>
      <c r="I82" s="37">
        <f t="shared" si="2"/>
        <v>1.118572977</v>
      </c>
      <c r="J82" s="33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>
      <c r="A83" s="22">
        <v>46252.0</v>
      </c>
      <c r="B83" s="25" t="s">
        <v>235</v>
      </c>
      <c r="C83" s="22">
        <v>46428.0</v>
      </c>
      <c r="D83" s="33">
        <f t="shared" si="1"/>
        <v>176</v>
      </c>
      <c r="E83" s="34">
        <v>56750.0</v>
      </c>
      <c r="F83" s="35">
        <v>31.43</v>
      </c>
      <c r="G83" s="35">
        <v>753.83</v>
      </c>
      <c r="H83" s="36">
        <v>1.0</v>
      </c>
      <c r="I83" s="37">
        <f t="shared" si="2"/>
        <v>1.272951542</v>
      </c>
      <c r="J83" s="33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>
      <c r="A84" s="22">
        <v>46252.0</v>
      </c>
      <c r="B84" s="25" t="s">
        <v>237</v>
      </c>
      <c r="C84" s="22">
        <v>46309.0</v>
      </c>
      <c r="D84" s="33">
        <f t="shared" si="1"/>
        <v>57</v>
      </c>
      <c r="E84" s="34">
        <v>343000.0</v>
      </c>
      <c r="F84" s="35">
        <v>31.43</v>
      </c>
      <c r="G84" s="35">
        <v>4170.83</v>
      </c>
      <c r="H84" s="36">
        <v>1.0</v>
      </c>
      <c r="I84" s="37">
        <f t="shared" si="2"/>
        <v>1.206822157</v>
      </c>
      <c r="J84" s="33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>
      <c r="A85" s="22">
        <v>46252.0</v>
      </c>
      <c r="B85" s="25" t="s">
        <v>237</v>
      </c>
      <c r="C85" s="22">
        <v>46428.0</v>
      </c>
      <c r="D85" s="33">
        <f t="shared" si="1"/>
        <v>176</v>
      </c>
      <c r="E85" s="34">
        <v>343000.0</v>
      </c>
      <c r="F85" s="35">
        <v>31.43</v>
      </c>
      <c r="G85" s="35">
        <v>4170.83</v>
      </c>
      <c r="H85" s="36">
        <v>1.0</v>
      </c>
      <c r="I85" s="37">
        <f t="shared" si="2"/>
        <v>1.206822157</v>
      </c>
      <c r="J85" s="33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>
      <c r="A86" s="22">
        <v>46252.0</v>
      </c>
      <c r="B86" s="25" t="s">
        <v>240</v>
      </c>
      <c r="C86" s="22">
        <v>46309.0</v>
      </c>
      <c r="D86" s="33">
        <f t="shared" si="1"/>
        <v>57</v>
      </c>
      <c r="E86" s="34">
        <v>21200.0</v>
      </c>
      <c r="F86" s="35">
        <v>125.0</v>
      </c>
      <c r="G86" s="35">
        <v>467.0</v>
      </c>
      <c r="H86" s="36">
        <v>0.7259791999999999</v>
      </c>
      <c r="I86" s="37">
        <f t="shared" si="2"/>
        <v>1.171155125</v>
      </c>
      <c r="J86" s="33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>
      <c r="A87" s="22">
        <v>46252.0</v>
      </c>
      <c r="B87" s="25" t="s">
        <v>240</v>
      </c>
      <c r="C87" s="22">
        <v>46428.0</v>
      </c>
      <c r="D87" s="33">
        <f t="shared" si="1"/>
        <v>176</v>
      </c>
      <c r="E87" s="34">
        <v>23900.0</v>
      </c>
      <c r="F87" s="35">
        <v>125.0</v>
      </c>
      <c r="G87" s="35">
        <v>519.0</v>
      </c>
      <c r="H87" s="36">
        <v>0.7259791999999999</v>
      </c>
      <c r="I87" s="37">
        <f t="shared" si="2"/>
        <v>1.196802531</v>
      </c>
      <c r="J87" s="33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>
      <c r="A88" s="22">
        <v>46252.0</v>
      </c>
      <c r="B88" s="25" t="s">
        <v>244</v>
      </c>
      <c r="C88" s="22">
        <v>46309.0</v>
      </c>
      <c r="D88" s="33">
        <f t="shared" si="1"/>
        <v>57</v>
      </c>
      <c r="E88" s="34">
        <v>74100.0</v>
      </c>
      <c r="F88" s="35">
        <v>85.0</v>
      </c>
      <c r="G88" s="35">
        <v>1710.0</v>
      </c>
      <c r="H88" s="36">
        <v>0.7259791999999999</v>
      </c>
      <c r="I88" s="37">
        <f t="shared" si="2"/>
        <v>1.592059649</v>
      </c>
      <c r="J88" s="33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>
      <c r="A89" s="22">
        <v>46252.0</v>
      </c>
      <c r="B89" s="25" t="s">
        <v>244</v>
      </c>
      <c r="C89" s="22">
        <v>46428.0</v>
      </c>
      <c r="D89" s="33">
        <f t="shared" si="1"/>
        <v>176</v>
      </c>
      <c r="E89" s="34">
        <v>69200.0</v>
      </c>
      <c r="F89" s="35">
        <v>85.0</v>
      </c>
      <c r="G89" s="35">
        <v>1315.0</v>
      </c>
      <c r="H89" s="36">
        <v>0.7259791999999999</v>
      </c>
      <c r="I89" s="37">
        <f t="shared" si="2"/>
        <v>1.290396555</v>
      </c>
      <c r="J89" s="33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>
      <c r="A90" s="22">
        <v>46252.0</v>
      </c>
      <c r="B90" s="25" t="s">
        <v>248</v>
      </c>
      <c r="C90" s="22">
        <v>46309.0</v>
      </c>
      <c r="D90" s="33">
        <f t="shared" si="1"/>
        <v>57</v>
      </c>
      <c r="E90" s="34">
        <v>262300.0</v>
      </c>
      <c r="F90" s="35">
        <v>86.0</v>
      </c>
      <c r="G90" s="35">
        <v>4159.0</v>
      </c>
      <c r="H90" s="36">
        <v>0.7259791999999999</v>
      </c>
      <c r="I90" s="37">
        <f t="shared" si="2"/>
        <v>1.127302052</v>
      </c>
      <c r="J90" s="33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>
      <c r="A91" s="22">
        <v>46252.0</v>
      </c>
      <c r="B91" s="25" t="s">
        <v>248</v>
      </c>
      <c r="C91" s="22">
        <v>46428.0</v>
      </c>
      <c r="D91" s="33">
        <f t="shared" si="1"/>
        <v>176</v>
      </c>
      <c r="E91" s="34">
        <v>236300.0</v>
      </c>
      <c r="F91" s="35">
        <v>86.0</v>
      </c>
      <c r="G91" s="35">
        <v>3959.0</v>
      </c>
      <c r="H91" s="36">
        <v>0.7259791999999999</v>
      </c>
      <c r="I91" s="37">
        <f t="shared" si="2"/>
        <v>1.18989312</v>
      </c>
      <c r="J91" s="33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>
      <c r="A92" s="22">
        <v>46252.0</v>
      </c>
      <c r="B92" s="25" t="s">
        <v>250</v>
      </c>
      <c r="C92" s="22">
        <v>46309.0</v>
      </c>
      <c r="D92" s="33">
        <f t="shared" si="1"/>
        <v>57</v>
      </c>
      <c r="E92" s="34">
        <v>7500.0</v>
      </c>
      <c r="F92" s="35">
        <v>6.0</v>
      </c>
      <c r="G92" s="35">
        <v>144.0</v>
      </c>
      <c r="H92" s="36">
        <v>1.0</v>
      </c>
      <c r="I92" s="37">
        <f t="shared" si="2"/>
        <v>1.84</v>
      </c>
      <c r="J92" s="33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>
      <c r="A93" s="22">
        <v>46252.0</v>
      </c>
      <c r="B93" s="25" t="s">
        <v>250</v>
      </c>
      <c r="C93" s="22">
        <v>46428.0</v>
      </c>
      <c r="D93" s="33">
        <f t="shared" si="1"/>
        <v>176</v>
      </c>
      <c r="E93" s="34">
        <v>27500.0</v>
      </c>
      <c r="F93" s="35">
        <v>6.0</v>
      </c>
      <c r="G93" s="35">
        <v>211.0</v>
      </c>
      <c r="H93" s="36">
        <v>1.0</v>
      </c>
      <c r="I93" s="37">
        <f t="shared" si="2"/>
        <v>0.7454545455</v>
      </c>
      <c r="J93" s="25" t="s">
        <v>406</v>
      </c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>
      <c r="A94" s="22">
        <v>46252.0</v>
      </c>
      <c r="B94" s="25" t="s">
        <v>253</v>
      </c>
      <c r="C94" s="22">
        <v>46309.0</v>
      </c>
      <c r="D94" s="33">
        <f t="shared" si="1"/>
        <v>57</v>
      </c>
      <c r="E94" s="34">
        <v>55000.0</v>
      </c>
      <c r="F94" s="35">
        <v>6.0</v>
      </c>
      <c r="G94" s="35">
        <v>1031.0</v>
      </c>
      <c r="H94" s="36">
        <v>1.0</v>
      </c>
      <c r="I94" s="37">
        <f t="shared" si="2"/>
        <v>1.863636364</v>
      </c>
      <c r="J94" s="33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>
      <c r="A95" s="22">
        <v>46252.0</v>
      </c>
      <c r="B95" s="25" t="s">
        <v>253</v>
      </c>
      <c r="C95" s="22">
        <v>46428.0</v>
      </c>
      <c r="D95" s="33">
        <f t="shared" si="1"/>
        <v>176</v>
      </c>
      <c r="E95" s="34">
        <v>42500.0</v>
      </c>
      <c r="F95" s="35">
        <v>6.0</v>
      </c>
      <c r="G95" s="35">
        <v>903.0</v>
      </c>
      <c r="H95" s="36">
        <v>1.0</v>
      </c>
      <c r="I95" s="37">
        <f t="shared" si="2"/>
        <v>2.110588235</v>
      </c>
      <c r="J95" s="33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>
      <c r="A96" s="22">
        <v>46252.0</v>
      </c>
      <c r="B96" s="25" t="s">
        <v>255</v>
      </c>
      <c r="C96" s="22">
        <v>46309.0</v>
      </c>
      <c r="D96" s="33">
        <f t="shared" si="1"/>
        <v>57</v>
      </c>
      <c r="E96" s="34">
        <v>150000.0</v>
      </c>
      <c r="F96" s="35">
        <v>6.0</v>
      </c>
      <c r="G96" s="35">
        <v>4070.0</v>
      </c>
      <c r="H96" s="36">
        <v>1.0</v>
      </c>
      <c r="I96" s="37">
        <f t="shared" si="2"/>
        <v>2.709333333</v>
      </c>
      <c r="J96" s="33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>
      <c r="A97" s="22">
        <v>46252.0</v>
      </c>
      <c r="B97" s="25" t="s">
        <v>255</v>
      </c>
      <c r="C97" s="22">
        <v>46428.0</v>
      </c>
      <c r="D97" s="33">
        <f t="shared" si="1"/>
        <v>176</v>
      </c>
      <c r="E97" s="34">
        <v>250000.0</v>
      </c>
      <c r="F97" s="35">
        <v>6.0</v>
      </c>
      <c r="G97" s="35">
        <v>5750.0</v>
      </c>
      <c r="H97" s="36">
        <v>1.0</v>
      </c>
      <c r="I97" s="37">
        <f t="shared" si="2"/>
        <v>2.2976</v>
      </c>
      <c r="J97" s="33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>
      <c r="A98" s="22">
        <v>46252.0</v>
      </c>
      <c r="B98" s="25" t="s">
        <v>258</v>
      </c>
      <c r="C98" s="22">
        <v>46309.0</v>
      </c>
      <c r="D98" s="33">
        <f t="shared" si="1"/>
        <v>57</v>
      </c>
      <c r="E98" s="34">
        <v>10100.0</v>
      </c>
      <c r="F98" s="35">
        <v>59.0</v>
      </c>
      <c r="G98" s="35">
        <v>149.0</v>
      </c>
      <c r="H98" s="36">
        <v>0.7167</v>
      </c>
      <c r="I98" s="37">
        <f t="shared" si="2"/>
        <v>0.6386435644</v>
      </c>
      <c r="J98" s="25" t="s">
        <v>407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>
      <c r="A99" s="22">
        <v>46252.0</v>
      </c>
      <c r="B99" s="25" t="s">
        <v>258</v>
      </c>
      <c r="C99" s="22">
        <v>46428.0</v>
      </c>
      <c r="D99" s="33">
        <f t="shared" si="1"/>
        <v>176</v>
      </c>
      <c r="E99" s="34">
        <v>9000.0</v>
      </c>
      <c r="F99" s="35">
        <v>59.0</v>
      </c>
      <c r="G99" s="35">
        <v>139.0</v>
      </c>
      <c r="H99" s="36">
        <v>0.7167</v>
      </c>
      <c r="I99" s="37">
        <f t="shared" si="2"/>
        <v>0.6370666667</v>
      </c>
      <c r="J99" s="25" t="s">
        <v>407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>
      <c r="A100" s="22">
        <v>46252.0</v>
      </c>
      <c r="B100" s="25" t="s">
        <v>263</v>
      </c>
      <c r="C100" s="22">
        <v>46309.0</v>
      </c>
      <c r="D100" s="33">
        <f t="shared" si="1"/>
        <v>57</v>
      </c>
      <c r="E100" s="34">
        <v>48200.0</v>
      </c>
      <c r="F100" s="35">
        <v>210.0</v>
      </c>
      <c r="G100" s="35">
        <v>1934.0</v>
      </c>
      <c r="H100" s="36">
        <v>0.7167</v>
      </c>
      <c r="I100" s="37">
        <f t="shared" si="2"/>
        <v>2.56346639</v>
      </c>
      <c r="J100" s="25" t="s">
        <v>408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>
      <c r="A101" s="22">
        <v>46252.0</v>
      </c>
      <c r="B101" s="25" t="s">
        <v>263</v>
      </c>
      <c r="C101" s="22">
        <v>46428.0</v>
      </c>
      <c r="D101" s="33">
        <f t="shared" si="1"/>
        <v>176</v>
      </c>
      <c r="E101" s="34">
        <v>145200.0</v>
      </c>
      <c r="F101" s="35">
        <v>210.0</v>
      </c>
      <c r="G101" s="35">
        <v>1934.0</v>
      </c>
      <c r="H101" s="36">
        <v>0.7167</v>
      </c>
      <c r="I101" s="37">
        <f t="shared" si="2"/>
        <v>0.8509578512</v>
      </c>
      <c r="J101" s="25" t="s">
        <v>408</v>
      </c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>
      <c r="A102" s="22">
        <v>46252.0</v>
      </c>
      <c r="B102" s="25" t="s">
        <v>265</v>
      </c>
      <c r="C102" s="22">
        <v>46309.0</v>
      </c>
      <c r="D102" s="33">
        <f t="shared" si="1"/>
        <v>57</v>
      </c>
      <c r="E102" s="34">
        <v>907000.0</v>
      </c>
      <c r="F102" s="35">
        <v>795.0</v>
      </c>
      <c r="G102" s="35">
        <v>12116.0</v>
      </c>
      <c r="H102" s="36">
        <v>0.7167</v>
      </c>
      <c r="I102" s="37">
        <f t="shared" si="2"/>
        <v>0.8945711907</v>
      </c>
      <c r="J102" s="33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>
      <c r="A103" s="22">
        <v>46252.0</v>
      </c>
      <c r="B103" s="25" t="s">
        <v>265</v>
      </c>
      <c r="C103" s="22">
        <v>46428.0</v>
      </c>
      <c r="D103" s="33">
        <f t="shared" si="1"/>
        <v>176</v>
      </c>
      <c r="E103" s="34">
        <v>907000.0</v>
      </c>
      <c r="F103" s="35">
        <v>795.0</v>
      </c>
      <c r="G103" s="35">
        <v>12116.0</v>
      </c>
      <c r="H103" s="36">
        <v>0.7167</v>
      </c>
      <c r="I103" s="37">
        <f t="shared" si="2"/>
        <v>0.8945711907</v>
      </c>
      <c r="J103" s="33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>
      <c r="A104" s="22">
        <v>46252.0</v>
      </c>
      <c r="B104" s="25" t="s">
        <v>267</v>
      </c>
      <c r="C104" s="22">
        <v>46309.0</v>
      </c>
      <c r="D104" s="33">
        <f t="shared" si="1"/>
        <v>57</v>
      </c>
      <c r="E104" s="34">
        <v>17160.0</v>
      </c>
      <c r="F104" s="42"/>
      <c r="G104" s="35">
        <v>139.1</v>
      </c>
      <c r="H104" s="36">
        <v>1.0</v>
      </c>
      <c r="I104" s="37">
        <f t="shared" si="2"/>
        <v>0.8106060606</v>
      </c>
      <c r="J104" s="33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>
      <c r="A105" s="22">
        <v>46252.0</v>
      </c>
      <c r="B105" s="25" t="s">
        <v>267</v>
      </c>
      <c r="C105" s="22">
        <v>46428.0</v>
      </c>
      <c r="D105" s="33">
        <f t="shared" si="1"/>
        <v>176</v>
      </c>
      <c r="E105" s="34">
        <v>19801.0</v>
      </c>
      <c r="F105" s="42"/>
      <c r="G105" s="35">
        <v>154.9</v>
      </c>
      <c r="H105" s="36">
        <v>1.0</v>
      </c>
      <c r="I105" s="37">
        <f t="shared" si="2"/>
        <v>0.782283723</v>
      </c>
      <c r="J105" s="33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>
      <c r="A106" s="22">
        <v>46252.0</v>
      </c>
      <c r="B106" s="25" t="s">
        <v>273</v>
      </c>
      <c r="C106" s="22">
        <v>46309.0</v>
      </c>
      <c r="D106" s="33">
        <f t="shared" si="1"/>
        <v>57</v>
      </c>
      <c r="E106" s="34">
        <v>381140.0</v>
      </c>
      <c r="F106" s="42"/>
      <c r="G106" s="35">
        <v>2501.33</v>
      </c>
      <c r="H106" s="36">
        <v>1.0</v>
      </c>
      <c r="I106" s="37">
        <f t="shared" si="2"/>
        <v>0.6562759091</v>
      </c>
      <c r="J106" s="33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>
      <c r="A107" s="22">
        <v>46252.0</v>
      </c>
      <c r="B107" s="25" t="s">
        <v>273</v>
      </c>
      <c r="C107" s="22">
        <v>46428.0</v>
      </c>
      <c r="D107" s="33">
        <f t="shared" si="1"/>
        <v>176</v>
      </c>
      <c r="E107" s="34">
        <v>30000.0</v>
      </c>
      <c r="F107" s="42"/>
      <c r="G107" s="35">
        <v>2502.93</v>
      </c>
      <c r="H107" s="36">
        <v>1.0</v>
      </c>
      <c r="I107" s="37">
        <f t="shared" si="2"/>
        <v>8.3431</v>
      </c>
      <c r="J107" s="25" t="s">
        <v>409</v>
      </c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>
      <c r="A108" s="22">
        <v>46252.0</v>
      </c>
      <c r="B108" s="25" t="s">
        <v>275</v>
      </c>
      <c r="C108" s="22">
        <v>46309.0</v>
      </c>
      <c r="D108" s="33">
        <f t="shared" si="1"/>
        <v>57</v>
      </c>
      <c r="E108" s="34">
        <v>1017700.0</v>
      </c>
      <c r="F108" s="42"/>
      <c r="G108" s="35">
        <v>6501.03</v>
      </c>
      <c r="H108" s="36">
        <v>1.0</v>
      </c>
      <c r="I108" s="37">
        <f t="shared" si="2"/>
        <v>0.6387963054</v>
      </c>
      <c r="J108" s="33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>
      <c r="A109" s="22">
        <v>46252.0</v>
      </c>
      <c r="B109" s="25" t="s">
        <v>275</v>
      </c>
      <c r="C109" s="22">
        <v>46428.0</v>
      </c>
      <c r="D109" s="33">
        <f t="shared" si="1"/>
        <v>176</v>
      </c>
      <c r="E109" s="34">
        <v>1017700.0</v>
      </c>
      <c r="F109" s="42"/>
      <c r="G109" s="35">
        <v>6502.63</v>
      </c>
      <c r="H109" s="36">
        <v>1.0</v>
      </c>
      <c r="I109" s="37">
        <f t="shared" si="2"/>
        <v>0.6389535226</v>
      </c>
      <c r="J109" s="25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>
      <c r="A110" s="22">
        <v>46257.0</v>
      </c>
      <c r="B110" s="25" t="s">
        <v>296</v>
      </c>
      <c r="C110" s="22">
        <v>46309.0</v>
      </c>
      <c r="D110" s="33">
        <f t="shared" si="1"/>
        <v>52</v>
      </c>
      <c r="E110" s="34">
        <v>10000.0</v>
      </c>
      <c r="F110" s="35">
        <v>2.95</v>
      </c>
      <c r="G110" s="35">
        <v>85.0</v>
      </c>
      <c r="H110" s="36">
        <v>1.1683999999999999</v>
      </c>
      <c r="I110" s="37">
        <f t="shared" si="2"/>
        <v>0.9586722</v>
      </c>
      <c r="J110" s="25" t="s">
        <v>410</v>
      </c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>
      <c r="A111" s="22">
        <v>46257.0</v>
      </c>
      <c r="B111" s="25" t="s">
        <v>296</v>
      </c>
      <c r="C111" s="22">
        <v>46428.0</v>
      </c>
      <c r="D111" s="33">
        <f t="shared" si="1"/>
        <v>171</v>
      </c>
      <c r="E111" s="34">
        <v>10000.0</v>
      </c>
      <c r="F111" s="35">
        <v>2.95</v>
      </c>
      <c r="G111" s="35">
        <v>81.0</v>
      </c>
      <c r="H111" s="36">
        <v>1.1683999999999999</v>
      </c>
      <c r="I111" s="37">
        <f t="shared" si="2"/>
        <v>0.9119362</v>
      </c>
      <c r="J111" s="25" t="s">
        <v>410</v>
      </c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>
      <c r="A112" s="22">
        <v>46257.0</v>
      </c>
      <c r="B112" s="25" t="s">
        <v>300</v>
      </c>
      <c r="C112" s="22">
        <v>46309.0</v>
      </c>
      <c r="D112" s="33">
        <f t="shared" si="1"/>
        <v>52</v>
      </c>
      <c r="E112" s="45"/>
      <c r="F112" s="42"/>
      <c r="G112" s="35">
        <v>763.0</v>
      </c>
      <c r="H112" s="36">
        <v>1.1683999999999999</v>
      </c>
      <c r="I112" s="37" t="str">
        <f t="shared" si="2"/>
        <v/>
      </c>
      <c r="J112" s="25" t="s">
        <v>411</v>
      </c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>
      <c r="A113" s="22">
        <v>46257.0</v>
      </c>
      <c r="B113" s="25" t="s">
        <v>300</v>
      </c>
      <c r="C113" s="22">
        <v>46428.0</v>
      </c>
      <c r="D113" s="33">
        <f t="shared" si="1"/>
        <v>171</v>
      </c>
      <c r="E113" s="34">
        <v>44000.0</v>
      </c>
      <c r="F113" s="35">
        <v>2.33</v>
      </c>
      <c r="G113" s="35">
        <v>770.0</v>
      </c>
      <c r="H113" s="36">
        <v>1.1683999999999999</v>
      </c>
      <c r="I113" s="37">
        <f t="shared" si="2"/>
        <v>2.038512791</v>
      </c>
      <c r="J113" s="25" t="s">
        <v>410</v>
      </c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>
      <c r="A114" s="22">
        <v>46257.0</v>
      </c>
      <c r="B114" s="25" t="s">
        <v>302</v>
      </c>
      <c r="C114" s="22">
        <v>46309.0</v>
      </c>
      <c r="D114" s="33">
        <f t="shared" si="1"/>
        <v>52</v>
      </c>
      <c r="E114" s="45"/>
      <c r="F114" s="42"/>
      <c r="G114" s="35">
        <v>3678.0</v>
      </c>
      <c r="H114" s="36">
        <v>1.1683999999999999</v>
      </c>
      <c r="I114" s="37" t="str">
        <f t="shared" si="2"/>
        <v/>
      </c>
      <c r="J114" s="25" t="s">
        <v>223</v>
      </c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>
      <c r="A115" s="22">
        <v>46257.0</v>
      </c>
      <c r="B115" s="25" t="s">
        <v>302</v>
      </c>
      <c r="C115" s="22">
        <v>46428.0</v>
      </c>
      <c r="D115" s="33">
        <f t="shared" si="1"/>
        <v>171</v>
      </c>
      <c r="E115" s="45"/>
      <c r="F115" s="42"/>
      <c r="G115" s="35">
        <v>3027.0</v>
      </c>
      <c r="H115" s="36">
        <v>1.1683999999999999</v>
      </c>
      <c r="I115" s="37" t="str">
        <f t="shared" si="2"/>
        <v/>
      </c>
      <c r="J115" s="25" t="s">
        <v>223</v>
      </c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>
      <c r="A116" s="22">
        <v>46252.0</v>
      </c>
      <c r="B116" s="25" t="s">
        <v>304</v>
      </c>
      <c r="C116" s="22">
        <v>46309.0</v>
      </c>
      <c r="D116" s="33">
        <f t="shared" si="1"/>
        <v>57</v>
      </c>
      <c r="E116" s="34">
        <v>2250.0</v>
      </c>
      <c r="F116" s="35">
        <v>102.0</v>
      </c>
      <c r="G116" s="35">
        <v>302.0</v>
      </c>
      <c r="H116" s="36">
        <v>0.4961501</v>
      </c>
      <c r="I116" s="37">
        <f t="shared" si="2"/>
        <v>4.410223111</v>
      </c>
      <c r="J116" s="33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>
      <c r="A117" s="22">
        <v>46252.0</v>
      </c>
      <c r="B117" s="25" t="s">
        <v>304</v>
      </c>
      <c r="C117" s="22">
        <v>46428.0</v>
      </c>
      <c r="D117" s="33">
        <f t="shared" si="1"/>
        <v>176</v>
      </c>
      <c r="E117" s="34">
        <v>2250.0</v>
      </c>
      <c r="F117" s="35">
        <v>102.0</v>
      </c>
      <c r="G117" s="35">
        <v>302.0</v>
      </c>
      <c r="H117" s="36">
        <v>0.4961501</v>
      </c>
      <c r="I117" s="37">
        <f t="shared" si="2"/>
        <v>4.410223111</v>
      </c>
      <c r="J117" s="33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>
      <c r="A118" s="22">
        <v>46252.0</v>
      </c>
      <c r="B118" s="25" t="s">
        <v>308</v>
      </c>
      <c r="C118" s="22">
        <v>46309.0</v>
      </c>
      <c r="D118" s="33">
        <f t="shared" si="1"/>
        <v>57</v>
      </c>
      <c r="E118" s="34">
        <v>42000.0</v>
      </c>
      <c r="F118" s="35">
        <v>217.0</v>
      </c>
      <c r="G118" s="35">
        <v>550.0</v>
      </c>
      <c r="H118" s="36">
        <v>1.1683999999999999</v>
      </c>
      <c r="I118" s="37">
        <f t="shared" si="2"/>
        <v>0.9263742857</v>
      </c>
      <c r="J118" s="25" t="s">
        <v>412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>
      <c r="A119" s="22">
        <v>46252.0</v>
      </c>
      <c r="B119" s="25" t="s">
        <v>308</v>
      </c>
      <c r="C119" s="22">
        <v>46428.0</v>
      </c>
      <c r="D119" s="33">
        <f t="shared" si="1"/>
        <v>176</v>
      </c>
      <c r="E119" s="34">
        <v>37000.0</v>
      </c>
      <c r="F119" s="35">
        <v>224.0</v>
      </c>
      <c r="G119" s="35">
        <v>588.0</v>
      </c>
      <c r="H119" s="36">
        <v>1.1683999999999999</v>
      </c>
      <c r="I119" s="37">
        <f t="shared" si="2"/>
        <v>1.149452973</v>
      </c>
      <c r="J119" s="25" t="s">
        <v>413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>
      <c r="A120" s="22">
        <v>46252.0</v>
      </c>
      <c r="B120" s="25" t="s">
        <v>310</v>
      </c>
      <c r="C120" s="22">
        <v>46309.0</v>
      </c>
      <c r="D120" s="33">
        <f t="shared" si="1"/>
        <v>57</v>
      </c>
      <c r="E120" s="34">
        <v>115000.0</v>
      </c>
      <c r="F120" s="35">
        <v>589.0</v>
      </c>
      <c r="G120" s="35">
        <v>2558.0</v>
      </c>
      <c r="H120" s="36">
        <v>1.1683999999999999</v>
      </c>
      <c r="I120" s="37">
        <f t="shared" si="2"/>
        <v>2.000504</v>
      </c>
      <c r="J120" s="33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>
      <c r="A121" s="22">
        <v>46252.0</v>
      </c>
      <c r="B121" s="25" t="s">
        <v>310</v>
      </c>
      <c r="C121" s="22">
        <v>46428.0</v>
      </c>
      <c r="D121" s="33">
        <f t="shared" si="1"/>
        <v>176</v>
      </c>
      <c r="E121" s="34">
        <v>115000.0</v>
      </c>
      <c r="F121" s="35">
        <v>610.0</v>
      </c>
      <c r="G121" s="35">
        <v>2036.0</v>
      </c>
      <c r="H121" s="36">
        <v>1.1683999999999999</v>
      </c>
      <c r="I121" s="37">
        <f t="shared" si="2"/>
        <v>1.448816</v>
      </c>
      <c r="J121" s="33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>
      <c r="A122" s="22">
        <v>46252.0</v>
      </c>
      <c r="B122" s="25" t="s">
        <v>313</v>
      </c>
      <c r="C122" s="22">
        <v>46309.0</v>
      </c>
      <c r="D122" s="33">
        <f t="shared" si="1"/>
        <v>57</v>
      </c>
      <c r="E122" s="34">
        <v>30000.0</v>
      </c>
      <c r="F122" s="42"/>
      <c r="G122" s="35">
        <v>837.0</v>
      </c>
      <c r="H122" s="36">
        <v>1.0</v>
      </c>
      <c r="I122" s="37">
        <f t="shared" si="2"/>
        <v>2.79</v>
      </c>
      <c r="J122" s="33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>
      <c r="A123" s="22">
        <v>46252.0</v>
      </c>
      <c r="B123" s="25" t="s">
        <v>313</v>
      </c>
      <c r="C123" s="22">
        <v>46428.0</v>
      </c>
      <c r="D123" s="33">
        <f t="shared" si="1"/>
        <v>176</v>
      </c>
      <c r="E123" s="34">
        <v>20000.0</v>
      </c>
      <c r="F123" s="42"/>
      <c r="G123" s="35">
        <v>292.0</v>
      </c>
      <c r="H123" s="36">
        <v>1.0</v>
      </c>
      <c r="I123" s="37">
        <f t="shared" si="2"/>
        <v>1.46</v>
      </c>
      <c r="J123" s="33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>
      <c r="A124" s="22">
        <v>46252.0</v>
      </c>
      <c r="B124" s="25" t="s">
        <v>317</v>
      </c>
      <c r="C124" s="22">
        <v>46309.0</v>
      </c>
      <c r="D124" s="33">
        <f t="shared" si="1"/>
        <v>57</v>
      </c>
      <c r="E124" s="34">
        <v>55000.0</v>
      </c>
      <c r="F124" s="42"/>
      <c r="G124" s="35">
        <v>583.0</v>
      </c>
      <c r="H124" s="36">
        <v>1.0</v>
      </c>
      <c r="I124" s="37">
        <f t="shared" si="2"/>
        <v>1.06</v>
      </c>
      <c r="J124" s="33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>
      <c r="A125" s="22">
        <v>46252.0</v>
      </c>
      <c r="B125" s="25" t="s">
        <v>317</v>
      </c>
      <c r="C125" s="22">
        <v>46428.0</v>
      </c>
      <c r="D125" s="33">
        <f t="shared" si="1"/>
        <v>176</v>
      </c>
      <c r="E125" s="34">
        <v>65000.0</v>
      </c>
      <c r="F125" s="42"/>
      <c r="G125" s="35">
        <v>680.0</v>
      </c>
      <c r="H125" s="36">
        <v>1.0</v>
      </c>
      <c r="I125" s="37">
        <f t="shared" si="2"/>
        <v>1.046153846</v>
      </c>
      <c r="J125" s="33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>
      <c r="A126" s="22">
        <v>46252.0</v>
      </c>
      <c r="B126" s="25" t="s">
        <v>319</v>
      </c>
      <c r="C126" s="22">
        <v>46309.0</v>
      </c>
      <c r="D126" s="33">
        <f t="shared" si="1"/>
        <v>57</v>
      </c>
      <c r="E126" s="45"/>
      <c r="F126" s="42"/>
      <c r="G126" s="35">
        <v>131.0</v>
      </c>
      <c r="H126" s="36">
        <v>1.0</v>
      </c>
      <c r="I126" s="37" t="str">
        <f t="shared" si="2"/>
        <v/>
      </c>
      <c r="J126" s="25" t="s">
        <v>422</v>
      </c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>
      <c r="A127" s="22">
        <v>46252.0</v>
      </c>
      <c r="B127" s="25" t="s">
        <v>319</v>
      </c>
      <c r="C127" s="22">
        <v>46428.0</v>
      </c>
      <c r="D127" s="33">
        <f t="shared" si="1"/>
        <v>176</v>
      </c>
      <c r="E127" s="34">
        <v>10000.0</v>
      </c>
      <c r="F127" s="42"/>
      <c r="G127" s="35">
        <v>131.0</v>
      </c>
      <c r="H127" s="36">
        <v>1.0</v>
      </c>
      <c r="I127" s="37">
        <f t="shared" si="2"/>
        <v>1.31</v>
      </c>
      <c r="J127" s="33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>
      <c r="A128" s="22">
        <v>46252.0</v>
      </c>
      <c r="B128" s="25" t="s">
        <v>321</v>
      </c>
      <c r="C128" s="22">
        <v>46309.0</v>
      </c>
      <c r="D128" s="33">
        <f t="shared" si="1"/>
        <v>57</v>
      </c>
      <c r="E128" s="34">
        <v>45000.0</v>
      </c>
      <c r="F128" s="42"/>
      <c r="G128" s="35">
        <v>1389.0</v>
      </c>
      <c r="H128" s="36">
        <v>1.0</v>
      </c>
      <c r="I128" s="37">
        <f t="shared" si="2"/>
        <v>3.086666667</v>
      </c>
      <c r="J128" s="25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>
      <c r="A129" s="22">
        <v>46252.0</v>
      </c>
      <c r="B129" s="25" t="s">
        <v>321</v>
      </c>
      <c r="C129" s="22">
        <v>46428.0</v>
      </c>
      <c r="D129" s="33">
        <f t="shared" si="1"/>
        <v>176</v>
      </c>
      <c r="E129" s="34">
        <v>45000.0</v>
      </c>
      <c r="F129" s="42"/>
      <c r="G129" s="35">
        <v>813.0</v>
      </c>
      <c r="H129" s="36">
        <v>1.0</v>
      </c>
      <c r="I129" s="37">
        <f t="shared" si="2"/>
        <v>1.806666667</v>
      </c>
      <c r="J129" s="25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>
      <c r="A130" s="22">
        <v>46252.0</v>
      </c>
      <c r="B130" s="25" t="s">
        <v>324</v>
      </c>
      <c r="C130" s="22">
        <v>46309.0</v>
      </c>
      <c r="D130" s="33">
        <f t="shared" si="1"/>
        <v>57</v>
      </c>
      <c r="E130" s="34">
        <v>7500.0</v>
      </c>
      <c r="F130" s="42"/>
      <c r="G130" s="35">
        <v>66.88</v>
      </c>
      <c r="H130" s="36">
        <v>1.1683999999999999</v>
      </c>
      <c r="I130" s="37">
        <f t="shared" si="2"/>
        <v>1.041901227</v>
      </c>
      <c r="J130" s="33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>
      <c r="A131" s="22">
        <v>46252.0</v>
      </c>
      <c r="B131" s="25" t="s">
        <v>324</v>
      </c>
      <c r="C131" s="22">
        <v>46428.0</v>
      </c>
      <c r="D131" s="33">
        <f t="shared" si="1"/>
        <v>176</v>
      </c>
      <c r="E131" s="34">
        <v>7500.0</v>
      </c>
      <c r="F131" s="42"/>
      <c r="G131" s="35">
        <v>58.52</v>
      </c>
      <c r="H131" s="36">
        <v>1.1683999999999999</v>
      </c>
      <c r="I131" s="37">
        <f t="shared" si="2"/>
        <v>0.9116635733</v>
      </c>
      <c r="J131" s="33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>
      <c r="A132" s="22">
        <v>46252.0</v>
      </c>
      <c r="B132" s="25" t="s">
        <v>327</v>
      </c>
      <c r="C132" s="22">
        <v>46309.0</v>
      </c>
      <c r="D132" s="33">
        <f t="shared" si="1"/>
        <v>57</v>
      </c>
      <c r="E132" s="34">
        <v>30000.0</v>
      </c>
      <c r="F132" s="42"/>
      <c r="G132" s="35">
        <v>379.92</v>
      </c>
      <c r="H132" s="36">
        <v>1.0</v>
      </c>
      <c r="I132" s="37">
        <f t="shared" si="2"/>
        <v>1.2664</v>
      </c>
      <c r="J132" s="25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>
      <c r="A133" s="22">
        <v>46252.0</v>
      </c>
      <c r="B133" s="25" t="s">
        <v>327</v>
      </c>
      <c r="C133" s="22">
        <v>46428.0</v>
      </c>
      <c r="D133" s="33">
        <f t="shared" si="1"/>
        <v>176</v>
      </c>
      <c r="E133" s="45"/>
      <c r="F133" s="42"/>
      <c r="G133" s="42"/>
      <c r="H133" s="36">
        <v>1.0</v>
      </c>
      <c r="I133" s="37" t="str">
        <f t="shared" si="2"/>
        <v/>
      </c>
      <c r="J133" s="25" t="s">
        <v>430</v>
      </c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>
      <c r="A134" s="22">
        <v>46252.0</v>
      </c>
      <c r="B134" s="25" t="s">
        <v>329</v>
      </c>
      <c r="C134" s="22">
        <v>46309.0</v>
      </c>
      <c r="D134" s="33">
        <f t="shared" si="1"/>
        <v>57</v>
      </c>
      <c r="E134" s="34">
        <v>7500.0</v>
      </c>
      <c r="F134" s="42"/>
      <c r="G134" s="35">
        <v>57.33</v>
      </c>
      <c r="H134" s="36">
        <v>1.0</v>
      </c>
      <c r="I134" s="37">
        <f t="shared" si="2"/>
        <v>0.7644</v>
      </c>
      <c r="J134" s="33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>
      <c r="A135" s="22">
        <v>46252.0</v>
      </c>
      <c r="B135" s="25" t="s">
        <v>329</v>
      </c>
      <c r="C135" s="22">
        <v>46428.0</v>
      </c>
      <c r="D135" s="33">
        <f t="shared" si="1"/>
        <v>176</v>
      </c>
      <c r="E135" s="34">
        <v>7500.0</v>
      </c>
      <c r="F135" s="42"/>
      <c r="G135" s="35">
        <v>58.9</v>
      </c>
      <c r="H135" s="36">
        <v>1.0</v>
      </c>
      <c r="I135" s="37">
        <f t="shared" si="2"/>
        <v>0.7853333333</v>
      </c>
      <c r="J135" s="33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>
      <c r="A136" s="22">
        <v>46252.0</v>
      </c>
      <c r="B136" s="25" t="s">
        <v>331</v>
      </c>
      <c r="C136" s="22">
        <v>46309.0</v>
      </c>
      <c r="D136" s="33">
        <f t="shared" si="1"/>
        <v>57</v>
      </c>
      <c r="E136" s="34">
        <v>30000.0</v>
      </c>
      <c r="F136" s="42"/>
      <c r="G136" s="35">
        <v>215.88</v>
      </c>
      <c r="H136" s="36">
        <v>1.1683999999999999</v>
      </c>
      <c r="I136" s="37">
        <f t="shared" si="2"/>
        <v>0.84078064</v>
      </c>
      <c r="J136" s="33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>
      <c r="A137" s="22">
        <v>46252.0</v>
      </c>
      <c r="B137" s="25" t="s">
        <v>331</v>
      </c>
      <c r="C137" s="22">
        <v>46428.0</v>
      </c>
      <c r="D137" s="33">
        <f t="shared" si="1"/>
        <v>176</v>
      </c>
      <c r="E137" s="34">
        <v>30000.0</v>
      </c>
      <c r="F137" s="42"/>
      <c r="G137" s="35">
        <v>152.19</v>
      </c>
      <c r="H137" s="36">
        <v>1.1683999999999999</v>
      </c>
      <c r="I137" s="37">
        <f t="shared" si="2"/>
        <v>0.59272932</v>
      </c>
      <c r="J137" s="33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>
      <c r="A138" s="22">
        <v>46252.0</v>
      </c>
      <c r="B138" s="25" t="s">
        <v>335</v>
      </c>
      <c r="C138" s="22">
        <v>46309.0</v>
      </c>
      <c r="D138" s="33">
        <f t="shared" si="1"/>
        <v>57</v>
      </c>
      <c r="E138" s="34">
        <v>30000.0</v>
      </c>
      <c r="F138" s="42"/>
      <c r="G138" s="35">
        <v>209.0</v>
      </c>
      <c r="H138" s="36">
        <v>1.0</v>
      </c>
      <c r="I138" s="37">
        <f t="shared" si="2"/>
        <v>0.6966666667</v>
      </c>
      <c r="J138" s="33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>
      <c r="A139" s="22">
        <v>46252.0</v>
      </c>
      <c r="B139" s="25" t="s">
        <v>335</v>
      </c>
      <c r="C139" s="22">
        <v>46428.0</v>
      </c>
      <c r="D139" s="33">
        <f t="shared" si="1"/>
        <v>176</v>
      </c>
      <c r="E139" s="34">
        <v>40000.0</v>
      </c>
      <c r="F139" s="42"/>
      <c r="G139" s="35">
        <v>616.0</v>
      </c>
      <c r="H139" s="36">
        <v>1.0</v>
      </c>
      <c r="I139" s="37">
        <f t="shared" si="2"/>
        <v>1.54</v>
      </c>
      <c r="J139" s="33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>
      <c r="A140" s="22">
        <v>46252.0</v>
      </c>
      <c r="B140" s="25" t="s">
        <v>338</v>
      </c>
      <c r="C140" s="22">
        <v>46309.0</v>
      </c>
      <c r="D140" s="33">
        <f t="shared" si="1"/>
        <v>57</v>
      </c>
      <c r="E140" s="34">
        <v>50000.0</v>
      </c>
      <c r="F140" s="42"/>
      <c r="G140" s="35">
        <v>408.0</v>
      </c>
      <c r="H140" s="36">
        <v>1.0</v>
      </c>
      <c r="I140" s="37">
        <f t="shared" si="2"/>
        <v>0.816</v>
      </c>
      <c r="J140" s="33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>
      <c r="A141" s="22">
        <v>46252.0</v>
      </c>
      <c r="B141" s="25" t="s">
        <v>338</v>
      </c>
      <c r="C141" s="22">
        <v>46428.0</v>
      </c>
      <c r="D141" s="33">
        <f t="shared" si="1"/>
        <v>176</v>
      </c>
      <c r="E141" s="34">
        <v>50000.0</v>
      </c>
      <c r="F141" s="42"/>
      <c r="G141" s="35">
        <v>877.0</v>
      </c>
      <c r="H141" s="36">
        <v>1.0</v>
      </c>
      <c r="I141" s="37">
        <f t="shared" si="2"/>
        <v>1.754</v>
      </c>
      <c r="J141" s="33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>
      <c r="A142" s="22">
        <v>46252.0</v>
      </c>
      <c r="B142" s="25" t="s">
        <v>340</v>
      </c>
      <c r="C142" s="22">
        <v>46309.0</v>
      </c>
      <c r="D142" s="33">
        <f t="shared" si="1"/>
        <v>57</v>
      </c>
      <c r="E142" s="34">
        <v>8000.0</v>
      </c>
      <c r="F142" s="42"/>
      <c r="G142" s="35">
        <v>142.0</v>
      </c>
      <c r="H142" s="36">
        <v>0.7167</v>
      </c>
      <c r="I142" s="37">
        <f t="shared" si="2"/>
        <v>1.2721425</v>
      </c>
      <c r="J142" s="33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>
      <c r="A143" s="22">
        <v>46252.0</v>
      </c>
      <c r="B143" s="25" t="s">
        <v>340</v>
      </c>
      <c r="C143" s="22">
        <v>46428.0</v>
      </c>
      <c r="D143" s="33">
        <f t="shared" si="1"/>
        <v>176</v>
      </c>
      <c r="E143" s="34">
        <v>8000.0</v>
      </c>
      <c r="F143" s="42"/>
      <c r="G143" s="35">
        <v>142.0</v>
      </c>
      <c r="H143" s="36">
        <v>0.7167</v>
      </c>
      <c r="I143" s="37">
        <f t="shared" si="2"/>
        <v>1.2721425</v>
      </c>
      <c r="J143" s="33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>
      <c r="A144" s="22">
        <v>46252.0</v>
      </c>
      <c r="B144" s="25" t="s">
        <v>342</v>
      </c>
      <c r="C144" s="22">
        <v>46309.0</v>
      </c>
      <c r="D144" s="33">
        <f t="shared" si="1"/>
        <v>57</v>
      </c>
      <c r="E144" s="34">
        <v>35000.0</v>
      </c>
      <c r="F144" s="42"/>
      <c r="G144" s="35">
        <v>239.0</v>
      </c>
      <c r="H144" s="36">
        <v>1.0</v>
      </c>
      <c r="I144" s="37">
        <f t="shared" si="2"/>
        <v>0.6828571429</v>
      </c>
      <c r="J144" s="33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>
      <c r="A145" s="22">
        <v>46252.0</v>
      </c>
      <c r="B145" s="25" t="s">
        <v>342</v>
      </c>
      <c r="C145" s="22">
        <v>46428.0</v>
      </c>
      <c r="D145" s="33">
        <f t="shared" si="1"/>
        <v>176</v>
      </c>
      <c r="E145" s="34">
        <v>35000.0</v>
      </c>
      <c r="F145" s="42"/>
      <c r="G145" s="35">
        <v>337.0</v>
      </c>
      <c r="H145" s="36">
        <v>1.0</v>
      </c>
      <c r="I145" s="37">
        <f t="shared" si="2"/>
        <v>0.9628571429</v>
      </c>
      <c r="J145" s="33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>
      <c r="A146" s="22">
        <v>46252.0</v>
      </c>
      <c r="B146" s="25" t="s">
        <v>344</v>
      </c>
      <c r="C146" s="22">
        <v>46309.0</v>
      </c>
      <c r="D146" s="33">
        <f t="shared" si="1"/>
        <v>57</v>
      </c>
      <c r="E146" s="34">
        <v>52000.0</v>
      </c>
      <c r="F146" s="42"/>
      <c r="G146" s="35">
        <v>474.0</v>
      </c>
      <c r="H146" s="36">
        <v>1.0</v>
      </c>
      <c r="I146" s="37">
        <f t="shared" si="2"/>
        <v>0.9115384615</v>
      </c>
      <c r="J146" s="33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>
      <c r="A147" s="22">
        <v>46252.0</v>
      </c>
      <c r="B147" s="25" t="s">
        <v>344</v>
      </c>
      <c r="C147" s="22">
        <v>46428.0</v>
      </c>
      <c r="D147" s="33">
        <f t="shared" si="1"/>
        <v>176</v>
      </c>
      <c r="E147" s="34">
        <v>56000.0</v>
      </c>
      <c r="F147" s="42"/>
      <c r="G147" s="35">
        <v>474.0</v>
      </c>
      <c r="H147" s="36">
        <v>1.0</v>
      </c>
      <c r="I147" s="37">
        <f t="shared" si="2"/>
        <v>0.8464285714</v>
      </c>
      <c r="J147" s="33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>
      <c r="A148" s="22">
        <v>46252.0</v>
      </c>
      <c r="B148" s="25" t="s">
        <v>349</v>
      </c>
      <c r="C148" s="22">
        <v>46309.0</v>
      </c>
      <c r="D148" s="33">
        <f t="shared" si="1"/>
        <v>57</v>
      </c>
      <c r="E148" s="34">
        <v>226000.0</v>
      </c>
      <c r="F148" s="42"/>
      <c r="G148" s="35">
        <v>2291.0</v>
      </c>
      <c r="H148" s="36">
        <v>1.0</v>
      </c>
      <c r="I148" s="37">
        <f t="shared" si="2"/>
        <v>1.013716814</v>
      </c>
      <c r="J148" s="33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>
      <c r="A149" s="22">
        <v>46252.0</v>
      </c>
      <c r="B149" s="25" t="s">
        <v>349</v>
      </c>
      <c r="C149" s="22">
        <v>46428.0</v>
      </c>
      <c r="D149" s="33">
        <f t="shared" si="1"/>
        <v>176</v>
      </c>
      <c r="E149" s="34">
        <v>222000.0</v>
      </c>
      <c r="F149" s="42"/>
      <c r="G149" s="35">
        <v>2155.0</v>
      </c>
      <c r="H149" s="36">
        <v>1.0</v>
      </c>
      <c r="I149" s="37">
        <f t="shared" si="2"/>
        <v>0.9707207207</v>
      </c>
      <c r="J149" s="33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>
      <c r="A150" s="22">
        <v>46252.0</v>
      </c>
      <c r="B150" s="25" t="s">
        <v>351</v>
      </c>
      <c r="C150" s="22">
        <v>46309.0</v>
      </c>
      <c r="D150" s="33">
        <f t="shared" si="1"/>
        <v>57</v>
      </c>
      <c r="E150" s="34">
        <v>41000.0</v>
      </c>
      <c r="F150" s="42"/>
      <c r="G150" s="35">
        <v>252.0</v>
      </c>
      <c r="H150" s="36">
        <v>1.0</v>
      </c>
      <c r="I150" s="37">
        <f t="shared" si="2"/>
        <v>0.6146341463</v>
      </c>
      <c r="J150" s="33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>
      <c r="A151" s="22">
        <v>46252.0</v>
      </c>
      <c r="B151" s="25" t="s">
        <v>351</v>
      </c>
      <c r="C151" s="22">
        <v>46428.0</v>
      </c>
      <c r="D151" s="33">
        <f t="shared" si="1"/>
        <v>176</v>
      </c>
      <c r="E151" s="34">
        <v>30000.0</v>
      </c>
      <c r="F151" s="42"/>
      <c r="G151" s="35">
        <v>232.0</v>
      </c>
      <c r="H151" s="36">
        <v>1.0</v>
      </c>
      <c r="I151" s="37">
        <f t="shared" si="2"/>
        <v>0.7733333333</v>
      </c>
      <c r="J151" s="33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>
      <c r="A152" s="22">
        <v>46252.0</v>
      </c>
      <c r="B152" s="25" t="s">
        <v>353</v>
      </c>
      <c r="C152" s="22">
        <v>46309.0</v>
      </c>
      <c r="D152" s="33">
        <f t="shared" si="1"/>
        <v>57</v>
      </c>
      <c r="E152" s="34">
        <v>140500.0</v>
      </c>
      <c r="F152" s="42"/>
      <c r="G152" s="35">
        <v>1820.0</v>
      </c>
      <c r="H152" s="36">
        <v>1.0</v>
      </c>
      <c r="I152" s="37">
        <f t="shared" si="2"/>
        <v>1.295373665</v>
      </c>
      <c r="J152" s="33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>
      <c r="A153" s="22">
        <v>46252.0</v>
      </c>
      <c r="B153" s="25" t="s">
        <v>353</v>
      </c>
      <c r="C153" s="22">
        <v>46428.0</v>
      </c>
      <c r="D153" s="33">
        <f t="shared" si="1"/>
        <v>176</v>
      </c>
      <c r="E153" s="34">
        <v>119500.0</v>
      </c>
      <c r="F153" s="42"/>
      <c r="G153" s="35">
        <v>1274.0</v>
      </c>
      <c r="H153" s="36">
        <v>1.0</v>
      </c>
      <c r="I153" s="37">
        <f t="shared" si="2"/>
        <v>1.066108787</v>
      </c>
      <c r="J153" s="33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>
      <c r="A154" s="22">
        <v>46252.0</v>
      </c>
      <c r="B154" s="25" t="s">
        <v>357</v>
      </c>
      <c r="C154" s="22">
        <v>46309.0</v>
      </c>
      <c r="D154" s="33">
        <f t="shared" si="1"/>
        <v>57</v>
      </c>
      <c r="E154" s="34">
        <v>60000.0</v>
      </c>
      <c r="F154" s="42"/>
      <c r="G154" s="35">
        <v>365.0</v>
      </c>
      <c r="H154" s="36">
        <v>1.1683999999999999</v>
      </c>
      <c r="I154" s="37">
        <f t="shared" si="2"/>
        <v>0.7107766667</v>
      </c>
      <c r="J154" s="33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>
      <c r="A155" s="22">
        <v>46252.0</v>
      </c>
      <c r="B155" s="25" t="s">
        <v>357</v>
      </c>
      <c r="C155" s="22">
        <v>46428.0</v>
      </c>
      <c r="D155" s="33">
        <f t="shared" si="1"/>
        <v>176</v>
      </c>
      <c r="E155" s="34"/>
      <c r="F155" s="42"/>
      <c r="G155" s="35"/>
      <c r="H155" s="36">
        <v>1.1683999999999999</v>
      </c>
      <c r="I155" s="37" t="str">
        <f t="shared" si="2"/>
        <v/>
      </c>
      <c r="J155" s="25" t="s">
        <v>430</v>
      </c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>
      <c r="A156" s="22">
        <v>46252.0</v>
      </c>
      <c r="B156" s="25" t="s">
        <v>362</v>
      </c>
      <c r="C156" s="22">
        <v>46309.0</v>
      </c>
      <c r="D156" s="33">
        <f t="shared" si="1"/>
        <v>57</v>
      </c>
      <c r="E156" s="34">
        <v>80000.0</v>
      </c>
      <c r="F156" s="42"/>
      <c r="G156" s="35">
        <v>312.0</v>
      </c>
      <c r="H156" s="36">
        <v>1.0</v>
      </c>
      <c r="I156" s="37">
        <f t="shared" si="2"/>
        <v>0.39</v>
      </c>
      <c r="J156" s="33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>
      <c r="A157" s="22">
        <v>46252.0</v>
      </c>
      <c r="B157" s="25" t="s">
        <v>362</v>
      </c>
      <c r="C157" s="22">
        <v>46428.0</v>
      </c>
      <c r="D157" s="33">
        <f t="shared" si="1"/>
        <v>176</v>
      </c>
      <c r="E157" s="34">
        <v>80000.0</v>
      </c>
      <c r="F157" s="42"/>
      <c r="G157" s="35">
        <v>393.0</v>
      </c>
      <c r="H157" s="36">
        <v>1.0</v>
      </c>
      <c r="I157" s="37">
        <f t="shared" si="2"/>
        <v>0.49125</v>
      </c>
      <c r="J157" s="33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>
      <c r="A158" s="22">
        <v>46252.0</v>
      </c>
      <c r="B158" s="25" t="s">
        <v>364</v>
      </c>
      <c r="C158" s="22">
        <v>46309.0</v>
      </c>
      <c r="D158" s="33">
        <f t="shared" si="1"/>
        <v>57</v>
      </c>
      <c r="E158" s="34">
        <v>30000.0</v>
      </c>
      <c r="F158" s="42"/>
      <c r="G158" s="35">
        <v>172.0</v>
      </c>
      <c r="H158" s="36">
        <v>1.0</v>
      </c>
      <c r="I158" s="37">
        <f t="shared" si="2"/>
        <v>0.5733333333</v>
      </c>
      <c r="J158" s="33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>
      <c r="A159" s="22">
        <v>46252.0</v>
      </c>
      <c r="B159" s="25" t="s">
        <v>364</v>
      </c>
      <c r="C159" s="22">
        <v>46428.0</v>
      </c>
      <c r="D159" s="33">
        <f t="shared" si="1"/>
        <v>176</v>
      </c>
      <c r="E159" s="34">
        <v>30000.0</v>
      </c>
      <c r="F159" s="42"/>
      <c r="G159" s="35">
        <v>131.0</v>
      </c>
      <c r="H159" s="36">
        <v>1.0</v>
      </c>
      <c r="I159" s="37">
        <f t="shared" si="2"/>
        <v>0.4366666667</v>
      </c>
      <c r="J159" s="33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>
      <c r="A160" s="22">
        <v>46252.0</v>
      </c>
      <c r="B160" s="25" t="s">
        <v>369</v>
      </c>
      <c r="C160" s="22">
        <v>46309.0</v>
      </c>
      <c r="D160" s="33">
        <f t="shared" si="1"/>
        <v>57</v>
      </c>
      <c r="E160" s="34">
        <v>180000.0</v>
      </c>
      <c r="F160" s="42"/>
      <c r="G160" s="35">
        <v>983.0</v>
      </c>
      <c r="H160" s="36">
        <v>1.0</v>
      </c>
      <c r="I160" s="37">
        <f t="shared" si="2"/>
        <v>0.5461111111</v>
      </c>
      <c r="J160" s="33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>
      <c r="A161" s="22">
        <v>46252.0</v>
      </c>
      <c r="B161" s="25" t="s">
        <v>369</v>
      </c>
      <c r="C161" s="22">
        <v>46428.0</v>
      </c>
      <c r="D161" s="33">
        <f t="shared" si="1"/>
        <v>176</v>
      </c>
      <c r="E161" s="34">
        <v>180000.0</v>
      </c>
      <c r="F161" s="42"/>
      <c r="G161" s="35">
        <v>1409.0</v>
      </c>
      <c r="H161" s="36">
        <v>1.0</v>
      </c>
      <c r="I161" s="37">
        <f t="shared" si="2"/>
        <v>0.7827777778</v>
      </c>
      <c r="J161" s="33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>
      <c r="A162" s="22">
        <v>46252.0</v>
      </c>
      <c r="B162" s="25" t="s">
        <v>371</v>
      </c>
      <c r="C162" s="22">
        <v>46309.0</v>
      </c>
      <c r="D162" s="33">
        <f t="shared" si="1"/>
        <v>57</v>
      </c>
      <c r="E162" s="34">
        <v>66000.0</v>
      </c>
      <c r="F162" s="42"/>
      <c r="G162" s="35">
        <v>272.0</v>
      </c>
      <c r="H162" s="36">
        <v>1.1683999999999999</v>
      </c>
      <c r="I162" s="37">
        <f t="shared" si="2"/>
        <v>0.4815224242</v>
      </c>
      <c r="J162" s="33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>
      <c r="A163" s="22">
        <v>46252.0</v>
      </c>
      <c r="B163" s="25" t="s">
        <v>371</v>
      </c>
      <c r="C163" s="22">
        <v>46428.0</v>
      </c>
      <c r="D163" s="33">
        <f t="shared" si="1"/>
        <v>176</v>
      </c>
      <c r="E163" s="34">
        <v>63000.0</v>
      </c>
      <c r="F163" s="42"/>
      <c r="G163" s="35">
        <v>252.0</v>
      </c>
      <c r="H163" s="36">
        <v>1.1683999999999999</v>
      </c>
      <c r="I163" s="37">
        <f t="shared" si="2"/>
        <v>0.46736</v>
      </c>
      <c r="J163" s="33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>
      <c r="A164" s="22">
        <v>46252.0</v>
      </c>
      <c r="B164" s="25" t="s">
        <v>375</v>
      </c>
      <c r="C164" s="22">
        <v>46309.0</v>
      </c>
      <c r="D164" s="33">
        <f t="shared" si="1"/>
        <v>57</v>
      </c>
      <c r="E164" s="45"/>
      <c r="F164" s="42"/>
      <c r="G164" s="35">
        <v>230.0</v>
      </c>
      <c r="H164" s="36">
        <v>1.1683999999999999</v>
      </c>
      <c r="I164" s="37" t="str">
        <f t="shared" si="2"/>
        <v/>
      </c>
      <c r="J164" s="25" t="s">
        <v>422</v>
      </c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>
      <c r="A165" s="22">
        <v>46252.0</v>
      </c>
      <c r="B165" s="25" t="s">
        <v>375</v>
      </c>
      <c r="C165" s="22">
        <v>46428.0</v>
      </c>
      <c r="D165" s="33">
        <f t="shared" si="1"/>
        <v>176</v>
      </c>
      <c r="E165" s="34">
        <v>98000.0</v>
      </c>
      <c r="F165" s="42"/>
      <c r="G165" s="35">
        <v>504.0</v>
      </c>
      <c r="H165" s="36">
        <v>1.1683999999999999</v>
      </c>
      <c r="I165" s="37">
        <f t="shared" si="2"/>
        <v>0.6008914286</v>
      </c>
      <c r="J165" s="33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>
      <c r="A166" s="22">
        <v>46252.0</v>
      </c>
      <c r="B166" s="25" t="s">
        <v>378</v>
      </c>
      <c r="C166" s="22">
        <v>46309.0</v>
      </c>
      <c r="D166" s="33">
        <f t="shared" si="1"/>
        <v>57</v>
      </c>
      <c r="E166" s="34">
        <v>20000.0</v>
      </c>
      <c r="F166" s="42"/>
      <c r="G166" s="35">
        <v>70.0</v>
      </c>
      <c r="H166" s="36">
        <v>1.36409997</v>
      </c>
      <c r="I166" s="37">
        <f t="shared" si="2"/>
        <v>0.4774349895</v>
      </c>
      <c r="J166" s="33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>
      <c r="A167" s="22">
        <v>46252.0</v>
      </c>
      <c r="B167" s="25" t="s">
        <v>378</v>
      </c>
      <c r="C167" s="22">
        <v>46428.0</v>
      </c>
      <c r="D167" s="33">
        <f t="shared" si="1"/>
        <v>176</v>
      </c>
      <c r="E167" s="34">
        <v>24000.0</v>
      </c>
      <c r="F167" s="42"/>
      <c r="G167" s="35">
        <v>78.0</v>
      </c>
      <c r="H167" s="36">
        <v>1.36409997</v>
      </c>
      <c r="I167" s="37">
        <f t="shared" si="2"/>
        <v>0.4433324903</v>
      </c>
      <c r="J167" s="33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>
      <c r="A168" s="22">
        <v>46252.0</v>
      </c>
      <c r="B168" s="25" t="s">
        <v>381</v>
      </c>
      <c r="C168" s="22">
        <v>46309.0</v>
      </c>
      <c r="D168" s="33">
        <f t="shared" si="1"/>
        <v>57</v>
      </c>
      <c r="E168" s="34">
        <v>116000.0</v>
      </c>
      <c r="F168" s="42"/>
      <c r="G168" s="35">
        <v>484.0</v>
      </c>
      <c r="H168" s="36">
        <v>1.36409997</v>
      </c>
      <c r="I168" s="37">
        <f t="shared" si="2"/>
        <v>0.569158953</v>
      </c>
      <c r="J168" s="33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>
      <c r="A169" s="22">
        <v>46252.0</v>
      </c>
      <c r="B169" s="25" t="s">
        <v>381</v>
      </c>
      <c r="C169" s="22">
        <v>46428.0</v>
      </c>
      <c r="D169" s="33">
        <f t="shared" si="1"/>
        <v>176</v>
      </c>
      <c r="E169" s="34">
        <v>105000.0</v>
      </c>
      <c r="F169" s="42"/>
      <c r="G169" s="35">
        <v>433.0</v>
      </c>
      <c r="H169" s="36">
        <v>1.36409997</v>
      </c>
      <c r="I169" s="37">
        <f t="shared" si="2"/>
        <v>0.5625288448</v>
      </c>
      <c r="J169" s="33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>
      <c r="A170" s="22">
        <v>46253.0</v>
      </c>
      <c r="B170" s="25" t="s">
        <v>394</v>
      </c>
      <c r="C170" s="22">
        <v>46309.0</v>
      </c>
      <c r="D170" s="33">
        <f t="shared" si="1"/>
        <v>56</v>
      </c>
      <c r="E170" s="34">
        <v>64511.0</v>
      </c>
      <c r="F170" s="42"/>
      <c r="G170" s="35">
        <v>180.63</v>
      </c>
      <c r="H170" s="36">
        <v>1.0</v>
      </c>
      <c r="I170" s="37">
        <f t="shared" si="2"/>
        <v>0.2799987599</v>
      </c>
      <c r="J170" s="33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>
      <c r="A171" s="22">
        <v>46253.0</v>
      </c>
      <c r="B171" s="25" t="s">
        <v>394</v>
      </c>
      <c r="C171" s="22">
        <v>46428.0</v>
      </c>
      <c r="D171" s="33">
        <f t="shared" si="1"/>
        <v>175</v>
      </c>
      <c r="E171" s="34">
        <v>70204.0</v>
      </c>
      <c r="F171" s="42"/>
      <c r="G171" s="35">
        <v>196.58</v>
      </c>
      <c r="H171" s="36">
        <v>1.0</v>
      </c>
      <c r="I171" s="37">
        <f t="shared" si="2"/>
        <v>0.2800125349</v>
      </c>
      <c r="J171" s="33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>
      <c r="A172" s="22">
        <v>46253.0</v>
      </c>
      <c r="B172" s="25" t="s">
        <v>397</v>
      </c>
      <c r="C172" s="22">
        <v>46309.0</v>
      </c>
      <c r="D172" s="33">
        <f t="shared" si="1"/>
        <v>56</v>
      </c>
      <c r="E172" s="34">
        <v>115058.0</v>
      </c>
      <c r="F172" s="42"/>
      <c r="G172" s="35">
        <v>347.14</v>
      </c>
      <c r="H172" s="36">
        <v>1.0</v>
      </c>
      <c r="I172" s="37">
        <f t="shared" si="2"/>
        <v>0.3017087034</v>
      </c>
      <c r="J172" s="33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>
      <c r="A173" s="22">
        <v>46253.0</v>
      </c>
      <c r="B173" s="25" t="s">
        <v>397</v>
      </c>
      <c r="C173" s="22">
        <v>46428.0</v>
      </c>
      <c r="D173" s="33">
        <f t="shared" si="1"/>
        <v>175</v>
      </c>
      <c r="E173" s="34">
        <v>41739.0</v>
      </c>
      <c r="F173" s="42"/>
      <c r="G173" s="35">
        <v>116.88</v>
      </c>
      <c r="H173" s="36">
        <v>1.0</v>
      </c>
      <c r="I173" s="37">
        <f t="shared" si="2"/>
        <v>0.2800258751</v>
      </c>
      <c r="J173" s="33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>
      <c r="A174" s="22">
        <v>46253.0</v>
      </c>
      <c r="B174" s="25" t="s">
        <v>400</v>
      </c>
      <c r="C174" s="22">
        <v>46309.0</v>
      </c>
      <c r="D174" s="33">
        <f t="shared" si="1"/>
        <v>56</v>
      </c>
      <c r="E174" s="34">
        <v>71632.0</v>
      </c>
      <c r="F174" s="42"/>
      <c r="G174" s="35">
        <v>200.58</v>
      </c>
      <c r="H174" s="36">
        <v>1.0</v>
      </c>
      <c r="I174" s="37">
        <f t="shared" si="2"/>
        <v>0.2800145187</v>
      </c>
      <c r="J174" s="33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>
      <c r="A175" s="22">
        <v>46253.0</v>
      </c>
      <c r="B175" s="25" t="s">
        <v>400</v>
      </c>
      <c r="C175" s="22">
        <v>46428.0</v>
      </c>
      <c r="D175" s="33">
        <f t="shared" si="1"/>
        <v>175</v>
      </c>
      <c r="E175" s="34">
        <v>46329.0</v>
      </c>
      <c r="F175" s="42"/>
      <c r="G175" s="35">
        <v>129.73</v>
      </c>
      <c r="H175" s="36">
        <v>1.0</v>
      </c>
      <c r="I175" s="37">
        <f t="shared" si="2"/>
        <v>0.2800189946</v>
      </c>
      <c r="J175" s="33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>
      <c r="A176" s="22">
        <v>46253.0</v>
      </c>
      <c r="B176" s="25" t="s">
        <v>402</v>
      </c>
      <c r="C176" s="22">
        <v>46309.0</v>
      </c>
      <c r="D176" s="33">
        <f t="shared" si="1"/>
        <v>56</v>
      </c>
      <c r="E176" s="34">
        <v>182391.0</v>
      </c>
      <c r="F176" s="35">
        <v>31.0</v>
      </c>
      <c r="G176" s="35">
        <v>642.98</v>
      </c>
      <c r="H176" s="36">
        <v>1.0</v>
      </c>
      <c r="I176" s="37">
        <f t="shared" si="2"/>
        <v>0.3355319067</v>
      </c>
      <c r="J176" s="33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>
      <c r="A177" s="22">
        <v>46253.0</v>
      </c>
      <c r="B177" s="25" t="s">
        <v>402</v>
      </c>
      <c r="C177" s="22">
        <v>46428.0</v>
      </c>
      <c r="D177" s="33">
        <f t="shared" si="1"/>
        <v>175</v>
      </c>
      <c r="E177" s="34">
        <v>99490.0</v>
      </c>
      <c r="F177" s="42"/>
      <c r="G177" s="35">
        <v>283.52</v>
      </c>
      <c r="H177" s="36">
        <v>1.0</v>
      </c>
      <c r="I177" s="37">
        <f t="shared" si="2"/>
        <v>0.2849733642</v>
      </c>
      <c r="J177" s="33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>
      <c r="A178" s="62">
        <v>46269.0</v>
      </c>
      <c r="B178" s="63" t="s">
        <v>41</v>
      </c>
      <c r="C178" s="62">
        <v>46330.0</v>
      </c>
      <c r="D178" s="64">
        <f t="shared" si="1"/>
        <v>61</v>
      </c>
      <c r="E178" s="65">
        <v>13000.0</v>
      </c>
      <c r="F178" s="66"/>
      <c r="G178" s="67">
        <v>228.6</v>
      </c>
      <c r="H178" s="68">
        <v>0.7882084020000001</v>
      </c>
      <c r="I178" s="69">
        <f t="shared" si="2"/>
        <v>1.386034159</v>
      </c>
      <c r="J178" s="33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>
      <c r="A179" s="70">
        <v>46269.0</v>
      </c>
      <c r="B179" s="71" t="s">
        <v>41</v>
      </c>
      <c r="C179" s="70">
        <v>46449.0</v>
      </c>
      <c r="D179" s="72">
        <f t="shared" si="1"/>
        <v>180</v>
      </c>
      <c r="E179" s="73">
        <v>13000.0</v>
      </c>
      <c r="F179" s="74"/>
      <c r="G179" s="75">
        <v>228.6</v>
      </c>
      <c r="H179" s="76">
        <v>0.7882084020000001</v>
      </c>
      <c r="I179" s="77">
        <f t="shared" si="2"/>
        <v>1.386034159</v>
      </c>
      <c r="J179" s="33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>
      <c r="A180" s="62">
        <v>46269.0</v>
      </c>
      <c r="B180" s="63" t="s">
        <v>57</v>
      </c>
      <c r="C180" s="62">
        <v>46330.0</v>
      </c>
      <c r="D180" s="64">
        <f t="shared" si="1"/>
        <v>61</v>
      </c>
      <c r="E180" s="65">
        <v>44000.0</v>
      </c>
      <c r="F180" s="66"/>
      <c r="G180" s="67">
        <v>591.2</v>
      </c>
      <c r="H180" s="68">
        <v>0.7882084020000001</v>
      </c>
      <c r="I180" s="69">
        <f t="shared" si="2"/>
        <v>1.059065471</v>
      </c>
      <c r="J180" s="33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>
      <c r="A181" s="70">
        <v>46269.0</v>
      </c>
      <c r="B181" s="71" t="s">
        <v>57</v>
      </c>
      <c r="C181" s="70">
        <v>46449.0</v>
      </c>
      <c r="D181" s="72">
        <f t="shared" si="1"/>
        <v>180</v>
      </c>
      <c r="E181" s="73">
        <v>44000.0</v>
      </c>
      <c r="F181" s="74"/>
      <c r="G181" s="75">
        <v>1175.2</v>
      </c>
      <c r="H181" s="76">
        <v>0.7882084020000001</v>
      </c>
      <c r="I181" s="77">
        <f t="shared" si="2"/>
        <v>2.105232986</v>
      </c>
      <c r="J181" s="33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>
      <c r="A182" s="62">
        <v>46269.0</v>
      </c>
      <c r="B182" s="63" t="s">
        <v>67</v>
      </c>
      <c r="C182" s="62">
        <v>46330.0</v>
      </c>
      <c r="D182" s="64">
        <f t="shared" si="1"/>
        <v>61</v>
      </c>
      <c r="E182" s="65">
        <v>112500.0</v>
      </c>
      <c r="F182" s="66"/>
      <c r="G182" s="67">
        <v>4463.1</v>
      </c>
      <c r="H182" s="68">
        <v>0.7882084020000001</v>
      </c>
      <c r="I182" s="69">
        <f t="shared" si="2"/>
        <v>3.126980372</v>
      </c>
      <c r="J182" s="33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>
      <c r="A183" s="70">
        <v>46269.0</v>
      </c>
      <c r="B183" s="71" t="s">
        <v>67</v>
      </c>
      <c r="C183" s="70">
        <v>46449.0</v>
      </c>
      <c r="D183" s="72">
        <f t="shared" si="1"/>
        <v>180</v>
      </c>
      <c r="E183" s="73">
        <v>112500.0</v>
      </c>
      <c r="F183" s="74"/>
      <c r="G183" s="75">
        <v>5022.1</v>
      </c>
      <c r="H183" s="76">
        <v>0.7882084020000001</v>
      </c>
      <c r="I183" s="77">
        <f t="shared" si="2"/>
        <v>3.518632369</v>
      </c>
      <c r="J183" s="33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>
      <c r="A184" s="62">
        <v>46269.0</v>
      </c>
      <c r="B184" s="63" t="s">
        <v>85</v>
      </c>
      <c r="C184" s="62">
        <v>46330.0</v>
      </c>
      <c r="D184" s="64">
        <f t="shared" si="1"/>
        <v>61</v>
      </c>
      <c r="E184" s="65">
        <v>10000.0</v>
      </c>
      <c r="F184" s="66"/>
      <c r="G184" s="67">
        <v>1006.0</v>
      </c>
      <c r="H184" s="68">
        <v>1.0</v>
      </c>
      <c r="I184" s="69">
        <f t="shared" si="2"/>
        <v>10.06</v>
      </c>
      <c r="J184" s="33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>
      <c r="A185" s="70">
        <v>46269.0</v>
      </c>
      <c r="B185" s="71" t="s">
        <v>85</v>
      </c>
      <c r="C185" s="70">
        <v>46449.0</v>
      </c>
      <c r="D185" s="72">
        <f t="shared" si="1"/>
        <v>180</v>
      </c>
      <c r="E185" s="73">
        <v>10000.0</v>
      </c>
      <c r="F185" s="74"/>
      <c r="G185" s="75">
        <v>1006.0</v>
      </c>
      <c r="H185" s="76">
        <v>1.0</v>
      </c>
      <c r="I185" s="77">
        <f t="shared" si="2"/>
        <v>10.06</v>
      </c>
      <c r="J185" s="33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>
      <c r="A186" s="62">
        <v>46269.0</v>
      </c>
      <c r="B186" s="63" t="s">
        <v>95</v>
      </c>
      <c r="C186" s="62">
        <v>46330.0</v>
      </c>
      <c r="D186" s="64">
        <f t="shared" si="1"/>
        <v>61</v>
      </c>
      <c r="E186" s="65">
        <v>27500.0</v>
      </c>
      <c r="F186" s="66"/>
      <c r="G186" s="67">
        <v>1929.7</v>
      </c>
      <c r="H186" s="68">
        <v>1.0</v>
      </c>
      <c r="I186" s="69">
        <f t="shared" si="2"/>
        <v>7.017090909</v>
      </c>
      <c r="J186" s="33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>
      <c r="A187" s="70">
        <v>46269.0</v>
      </c>
      <c r="B187" s="71" t="s">
        <v>95</v>
      </c>
      <c r="C187" s="70">
        <v>46449.0</v>
      </c>
      <c r="D187" s="72">
        <f t="shared" si="1"/>
        <v>180</v>
      </c>
      <c r="E187" s="73">
        <v>27500.0</v>
      </c>
      <c r="F187" s="74"/>
      <c r="G187" s="75">
        <v>1929.7</v>
      </c>
      <c r="H187" s="76">
        <v>1.0</v>
      </c>
      <c r="I187" s="77">
        <f t="shared" si="2"/>
        <v>7.017090909</v>
      </c>
      <c r="J187" s="33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>
      <c r="A188" s="62">
        <v>46269.0</v>
      </c>
      <c r="B188" s="63" t="s">
        <v>105</v>
      </c>
      <c r="C188" s="62">
        <v>46330.0</v>
      </c>
      <c r="D188" s="64">
        <f t="shared" si="1"/>
        <v>61</v>
      </c>
      <c r="E188" s="65">
        <v>57500.0</v>
      </c>
      <c r="F188" s="66"/>
      <c r="G188" s="67">
        <v>4971.7</v>
      </c>
      <c r="H188" s="68">
        <v>1.0</v>
      </c>
      <c r="I188" s="69">
        <f t="shared" si="2"/>
        <v>8.646434783</v>
      </c>
      <c r="J188" s="33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>
      <c r="A189" s="70">
        <v>46269.0</v>
      </c>
      <c r="B189" s="71" t="s">
        <v>105</v>
      </c>
      <c r="C189" s="70">
        <v>46449.0</v>
      </c>
      <c r="D189" s="72">
        <f t="shared" si="1"/>
        <v>180</v>
      </c>
      <c r="E189" s="73">
        <v>57500.0</v>
      </c>
      <c r="F189" s="74"/>
      <c r="G189" s="75">
        <v>3350.7</v>
      </c>
      <c r="H189" s="76">
        <v>1.0</v>
      </c>
      <c r="I189" s="77">
        <f t="shared" si="2"/>
        <v>5.827304348</v>
      </c>
      <c r="J189" s="33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>
      <c r="A190" s="62">
        <v>46269.0</v>
      </c>
      <c r="B190" s="63" t="s">
        <v>111</v>
      </c>
      <c r="C190" s="62">
        <v>46330.0</v>
      </c>
      <c r="D190" s="64">
        <f t="shared" si="1"/>
        <v>61</v>
      </c>
      <c r="E190" s="78">
        <v>25000.0</v>
      </c>
      <c r="F190" s="66"/>
      <c r="G190" s="79">
        <v>158.2</v>
      </c>
      <c r="H190" s="68">
        <v>1.0</v>
      </c>
      <c r="I190" s="80">
        <f t="shared" si="2"/>
        <v>0.6328</v>
      </c>
      <c r="J190" s="33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>
      <c r="A191" s="70">
        <v>46269.0</v>
      </c>
      <c r="B191" s="71" t="s">
        <v>111</v>
      </c>
      <c r="C191" s="70">
        <v>46449.0</v>
      </c>
      <c r="D191" s="72">
        <f t="shared" si="1"/>
        <v>180</v>
      </c>
      <c r="E191" s="81">
        <v>25000.0</v>
      </c>
      <c r="F191" s="74"/>
      <c r="G191" s="82">
        <v>216.2</v>
      </c>
      <c r="H191" s="76">
        <v>1.0</v>
      </c>
      <c r="I191" s="83">
        <f t="shared" si="2"/>
        <v>0.8648</v>
      </c>
      <c r="J191" s="33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>
      <c r="A192" s="62">
        <v>46269.0</v>
      </c>
      <c r="B192" s="63" t="s">
        <v>116</v>
      </c>
      <c r="C192" s="62">
        <v>46330.0</v>
      </c>
      <c r="D192" s="64">
        <f t="shared" si="1"/>
        <v>61</v>
      </c>
      <c r="E192" s="78">
        <v>50000.0</v>
      </c>
      <c r="F192" s="66"/>
      <c r="G192" s="79">
        <v>536.3</v>
      </c>
      <c r="H192" s="68">
        <v>1.0</v>
      </c>
      <c r="I192" s="80">
        <f t="shared" si="2"/>
        <v>1.0726</v>
      </c>
      <c r="J192" s="33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>
      <c r="A193" s="70">
        <v>46269.0</v>
      </c>
      <c r="B193" s="71" t="s">
        <v>116</v>
      </c>
      <c r="C193" s="70">
        <v>46449.0</v>
      </c>
      <c r="D193" s="72">
        <f t="shared" si="1"/>
        <v>180</v>
      </c>
      <c r="E193" s="81">
        <v>50000.0</v>
      </c>
      <c r="F193" s="74"/>
      <c r="G193" s="82">
        <v>536.3</v>
      </c>
      <c r="H193" s="76">
        <v>1.0</v>
      </c>
      <c r="I193" s="83">
        <f t="shared" si="2"/>
        <v>1.0726</v>
      </c>
      <c r="J193" s="33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>
      <c r="A194" s="62">
        <v>46269.0</v>
      </c>
      <c r="B194" s="63" t="s">
        <v>120</v>
      </c>
      <c r="C194" s="62">
        <v>46330.0</v>
      </c>
      <c r="D194" s="64">
        <f t="shared" si="1"/>
        <v>61</v>
      </c>
      <c r="E194" s="78">
        <v>70000.0</v>
      </c>
      <c r="F194" s="66"/>
      <c r="G194" s="79">
        <v>4734.3</v>
      </c>
      <c r="H194" s="68">
        <v>1.0</v>
      </c>
      <c r="I194" s="80">
        <f t="shared" si="2"/>
        <v>6.763285714</v>
      </c>
      <c r="J194" s="33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>
      <c r="A195" s="70">
        <v>46269.0</v>
      </c>
      <c r="B195" s="71" t="s">
        <v>120</v>
      </c>
      <c r="C195" s="70">
        <v>46449.0</v>
      </c>
      <c r="D195" s="72">
        <f t="shared" si="1"/>
        <v>180</v>
      </c>
      <c r="E195" s="84"/>
      <c r="F195" s="74"/>
      <c r="G195" s="82">
        <v>2297.3</v>
      </c>
      <c r="H195" s="76">
        <v>1.0</v>
      </c>
      <c r="I195" s="83" t="str">
        <f t="shared" si="2"/>
        <v/>
      </c>
      <c r="J195" s="25" t="s">
        <v>223</v>
      </c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>
      <c r="A196" s="70">
        <v>46269.0</v>
      </c>
      <c r="B196" s="25" t="s">
        <v>125</v>
      </c>
      <c r="C196" s="62">
        <v>46330.0</v>
      </c>
      <c r="D196" s="33">
        <f t="shared" si="1"/>
        <v>61</v>
      </c>
      <c r="E196" s="34">
        <v>12000.0</v>
      </c>
      <c r="F196" s="42"/>
      <c r="G196" s="35">
        <v>18038.0</v>
      </c>
      <c r="H196" s="36">
        <v>0.01058307</v>
      </c>
      <c r="I196" s="37">
        <f t="shared" si="2"/>
        <v>1.590811806</v>
      </c>
      <c r="J196" s="33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>
      <c r="A197" s="70">
        <v>46269.0</v>
      </c>
      <c r="B197" s="25" t="s">
        <v>125</v>
      </c>
      <c r="C197" s="70">
        <v>46449.0</v>
      </c>
      <c r="D197" s="33">
        <f t="shared" si="1"/>
        <v>180</v>
      </c>
      <c r="E197" s="34">
        <v>12000.0</v>
      </c>
      <c r="F197" s="42"/>
      <c r="G197" s="35">
        <v>29163.0</v>
      </c>
      <c r="H197" s="36">
        <v>0.01058307</v>
      </c>
      <c r="I197" s="37">
        <f t="shared" si="2"/>
        <v>2.571950587</v>
      </c>
      <c r="J197" s="33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>
      <c r="A198" s="70">
        <v>46269.0</v>
      </c>
      <c r="B198" s="25" t="s">
        <v>133</v>
      </c>
      <c r="C198" s="62">
        <v>46330.0</v>
      </c>
      <c r="D198" s="33">
        <f t="shared" si="1"/>
        <v>61</v>
      </c>
      <c r="E198" s="34">
        <v>40000.0</v>
      </c>
      <c r="F198" s="42"/>
      <c r="G198" s="35">
        <v>47769.0</v>
      </c>
      <c r="H198" s="36">
        <v>0.01058307</v>
      </c>
      <c r="I198" s="37">
        <f t="shared" si="2"/>
        <v>1.263856677</v>
      </c>
      <c r="J198" s="33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>
      <c r="A199" s="70">
        <v>46269.0</v>
      </c>
      <c r="B199" s="25" t="s">
        <v>133</v>
      </c>
      <c r="C199" s="70">
        <v>46449.0</v>
      </c>
      <c r="D199" s="33">
        <f t="shared" si="1"/>
        <v>180</v>
      </c>
      <c r="E199" s="34">
        <v>40000.0</v>
      </c>
      <c r="F199" s="42"/>
      <c r="G199" s="35">
        <v>70113.0</v>
      </c>
      <c r="H199" s="36">
        <v>0.01058307</v>
      </c>
      <c r="I199" s="37">
        <f t="shared" si="2"/>
        <v>1.855026967</v>
      </c>
      <c r="J199" s="33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>
      <c r="A200" s="70">
        <v>46269.0</v>
      </c>
      <c r="B200" s="25" t="s">
        <v>139</v>
      </c>
      <c r="C200" s="62">
        <v>46330.0</v>
      </c>
      <c r="D200" s="33">
        <f t="shared" si="1"/>
        <v>61</v>
      </c>
      <c r="E200" s="34">
        <v>130000.0</v>
      </c>
      <c r="F200" s="42"/>
      <c r="G200" s="35">
        <v>331634.0</v>
      </c>
      <c r="H200" s="36">
        <v>0.01058307</v>
      </c>
      <c r="I200" s="37">
        <f t="shared" si="2"/>
        <v>2.69977372</v>
      </c>
      <c r="J200" s="33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>
      <c r="A201" s="70">
        <v>46269.0</v>
      </c>
      <c r="B201" s="25" t="s">
        <v>139</v>
      </c>
      <c r="C201" s="22">
        <v>46449.0</v>
      </c>
      <c r="D201" s="33">
        <f t="shared" si="1"/>
        <v>180</v>
      </c>
      <c r="E201" s="34">
        <v>130000.0</v>
      </c>
      <c r="F201" s="42"/>
      <c r="G201" s="35">
        <v>442218.0</v>
      </c>
      <c r="H201" s="36">
        <v>0.01058307</v>
      </c>
      <c r="I201" s="37">
        <f t="shared" si="2"/>
        <v>3.600018499</v>
      </c>
      <c r="J201" s="33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>
      <c r="A202" s="70">
        <v>46269.0</v>
      </c>
      <c r="B202" s="25" t="s">
        <v>143</v>
      </c>
      <c r="C202" s="62">
        <v>46330.0</v>
      </c>
      <c r="D202" s="33">
        <f t="shared" si="1"/>
        <v>61</v>
      </c>
      <c r="E202" s="34">
        <v>15000.0</v>
      </c>
      <c r="F202" s="42"/>
      <c r="G202" s="35">
        <v>264000.0</v>
      </c>
      <c r="H202" s="36">
        <v>7.42892377E-4</v>
      </c>
      <c r="I202" s="37">
        <f t="shared" si="2"/>
        <v>1.307490584</v>
      </c>
      <c r="J202" s="33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>
      <c r="A203" s="70">
        <v>46269.0</v>
      </c>
      <c r="B203" s="25" t="s">
        <v>143</v>
      </c>
      <c r="C203" s="22">
        <v>46449.0</v>
      </c>
      <c r="D203" s="33">
        <f t="shared" si="1"/>
        <v>180</v>
      </c>
      <c r="E203" s="34">
        <v>15000.0</v>
      </c>
      <c r="F203" s="42"/>
      <c r="G203" s="35">
        <v>246000.0</v>
      </c>
      <c r="H203" s="36">
        <v>7.42892377E-4</v>
      </c>
      <c r="I203" s="37">
        <f t="shared" si="2"/>
        <v>1.218343498</v>
      </c>
      <c r="J203" s="33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>
      <c r="A204" s="70">
        <v>46269.0</v>
      </c>
      <c r="B204" s="25" t="s">
        <v>147</v>
      </c>
      <c r="C204" s="62">
        <v>46330.0</v>
      </c>
      <c r="D204" s="33">
        <f t="shared" si="1"/>
        <v>61</v>
      </c>
      <c r="E204" s="34">
        <v>35000.0</v>
      </c>
      <c r="F204" s="42"/>
      <c r="G204" s="35">
        <v>1669500.0</v>
      </c>
      <c r="H204" s="36">
        <v>7.42892377E-4</v>
      </c>
      <c r="I204" s="37">
        <f t="shared" si="2"/>
        <v>3.543596638</v>
      </c>
      <c r="J204" s="25" t="s">
        <v>455</v>
      </c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>
      <c r="A205" s="70">
        <v>46269.0</v>
      </c>
      <c r="B205" s="25" t="s">
        <v>147</v>
      </c>
      <c r="C205" s="22">
        <v>46449.0</v>
      </c>
      <c r="D205" s="33">
        <f t="shared" si="1"/>
        <v>180</v>
      </c>
      <c r="E205" s="34">
        <v>35000.0</v>
      </c>
      <c r="F205" s="42"/>
      <c r="G205" s="35">
        <v>989500.0</v>
      </c>
      <c r="H205" s="36">
        <v>7.42892377E-4</v>
      </c>
      <c r="I205" s="37">
        <f t="shared" si="2"/>
        <v>2.100262877</v>
      </c>
      <c r="J205" s="33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>
      <c r="A206" s="70">
        <v>46269.0</v>
      </c>
      <c r="B206" s="25" t="s">
        <v>149</v>
      </c>
      <c r="C206" s="62">
        <v>46330.0</v>
      </c>
      <c r="D206" s="33">
        <f t="shared" si="1"/>
        <v>61</v>
      </c>
      <c r="E206" s="34"/>
      <c r="F206" s="42"/>
      <c r="G206" s="35">
        <v>4199500.0</v>
      </c>
      <c r="H206" s="36">
        <v>7.42892377E-4</v>
      </c>
      <c r="I206" s="37" t="str">
        <f t="shared" si="2"/>
        <v/>
      </c>
      <c r="J206" s="25" t="s">
        <v>456</v>
      </c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>
      <c r="A207" s="70">
        <v>46269.0</v>
      </c>
      <c r="B207" s="25" t="s">
        <v>149</v>
      </c>
      <c r="C207" s="22">
        <v>46449.0</v>
      </c>
      <c r="D207" s="33">
        <f t="shared" si="1"/>
        <v>180</v>
      </c>
      <c r="E207" s="34"/>
      <c r="F207" s="42"/>
      <c r="G207" s="35">
        <v>3949500.0</v>
      </c>
      <c r="H207" s="36">
        <v>7.42892377E-4</v>
      </c>
      <c r="I207" s="37" t="str">
        <f t="shared" si="2"/>
        <v/>
      </c>
      <c r="J207" s="25" t="s">
        <v>457</v>
      </c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>
      <c r="A208" s="22">
        <v>46271.0</v>
      </c>
      <c r="B208" s="25" t="s">
        <v>154</v>
      </c>
      <c r="C208" s="62">
        <v>46330.0</v>
      </c>
      <c r="D208" s="33">
        <f t="shared" si="1"/>
        <v>59</v>
      </c>
      <c r="E208" s="34">
        <v>7000.0</v>
      </c>
      <c r="F208" s="42"/>
      <c r="G208" s="35">
        <v>1944.0</v>
      </c>
      <c r="H208" s="36">
        <v>0.12754516400000002</v>
      </c>
      <c r="I208" s="37">
        <f t="shared" si="2"/>
        <v>3.542111412</v>
      </c>
      <c r="J208" s="33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>
      <c r="A209" s="22">
        <v>46271.0</v>
      </c>
      <c r="B209" s="25" t="s">
        <v>154</v>
      </c>
      <c r="C209" s="22">
        <v>46449.0</v>
      </c>
      <c r="D209" s="33">
        <f t="shared" si="1"/>
        <v>178</v>
      </c>
      <c r="E209" s="34">
        <v>7000.0</v>
      </c>
      <c r="F209" s="42"/>
      <c r="G209" s="35">
        <v>1944.0</v>
      </c>
      <c r="H209" s="36">
        <v>0.12754516400000002</v>
      </c>
      <c r="I209" s="37">
        <f t="shared" si="2"/>
        <v>3.542111412</v>
      </c>
      <c r="J209" s="33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>
      <c r="A210" s="22">
        <v>46271.0</v>
      </c>
      <c r="B210" s="25" t="s">
        <v>158</v>
      </c>
      <c r="C210" s="62">
        <v>46330.0</v>
      </c>
      <c r="D210" s="33">
        <f t="shared" si="1"/>
        <v>59</v>
      </c>
      <c r="E210" s="34">
        <v>20000.0</v>
      </c>
      <c r="F210" s="42"/>
      <c r="G210" s="35">
        <v>5118.0</v>
      </c>
      <c r="H210" s="36">
        <v>0.12754516400000002</v>
      </c>
      <c r="I210" s="37">
        <f t="shared" si="2"/>
        <v>3.263880747</v>
      </c>
      <c r="J210" s="33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>
      <c r="A211" s="22">
        <v>46271.0</v>
      </c>
      <c r="B211" s="25" t="s">
        <v>158</v>
      </c>
      <c r="C211" s="22">
        <v>46449.0</v>
      </c>
      <c r="D211" s="33">
        <f t="shared" si="1"/>
        <v>178</v>
      </c>
      <c r="E211" s="34">
        <v>20000.0</v>
      </c>
      <c r="F211" s="42"/>
      <c r="G211" s="35">
        <v>5118.0</v>
      </c>
      <c r="H211" s="36">
        <v>0.12754516400000002</v>
      </c>
      <c r="I211" s="37">
        <f t="shared" si="2"/>
        <v>3.263880747</v>
      </c>
      <c r="J211" s="33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>
      <c r="A212" s="22">
        <v>46271.0</v>
      </c>
      <c r="B212" s="25" t="s">
        <v>160</v>
      </c>
      <c r="C212" s="62">
        <v>46330.0</v>
      </c>
      <c r="D212" s="33">
        <f t="shared" si="1"/>
        <v>59</v>
      </c>
      <c r="E212" s="34"/>
      <c r="F212" s="42"/>
      <c r="G212" s="35">
        <v>24938.0</v>
      </c>
      <c r="H212" s="36">
        <v>0.12754516400000002</v>
      </c>
      <c r="I212" s="37" t="str">
        <f t="shared" si="2"/>
        <v/>
      </c>
      <c r="J212" s="25" t="s">
        <v>458</v>
      </c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>
      <c r="A213" s="22">
        <v>46271.0</v>
      </c>
      <c r="B213" s="25" t="s">
        <v>160</v>
      </c>
      <c r="C213" s="22">
        <v>46449.0</v>
      </c>
      <c r="D213" s="33">
        <f t="shared" si="1"/>
        <v>178</v>
      </c>
      <c r="E213" s="45"/>
      <c r="F213" s="42"/>
      <c r="G213" s="35">
        <v>24938.0</v>
      </c>
      <c r="H213" s="36">
        <v>0.12754516400000002</v>
      </c>
      <c r="I213" s="37" t="str">
        <f t="shared" si="2"/>
        <v/>
      </c>
      <c r="J213" s="25" t="s">
        <v>458</v>
      </c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>
      <c r="A214" s="22">
        <v>46271.0</v>
      </c>
      <c r="B214" s="25" t="s">
        <v>162</v>
      </c>
      <c r="C214" s="62">
        <v>46330.0</v>
      </c>
      <c r="D214" s="33">
        <f t="shared" si="1"/>
        <v>59</v>
      </c>
      <c r="E214" s="34">
        <v>20000.0</v>
      </c>
      <c r="F214" s="35">
        <v>345.0</v>
      </c>
      <c r="G214" s="35">
        <v>1035.0</v>
      </c>
      <c r="H214" s="36">
        <v>0.2722941</v>
      </c>
      <c r="I214" s="37">
        <f t="shared" si="2"/>
        <v>0.939414645</v>
      </c>
      <c r="J214" s="33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>
      <c r="A215" s="22">
        <v>46271.0</v>
      </c>
      <c r="B215" s="25" t="s">
        <v>162</v>
      </c>
      <c r="C215" s="22">
        <v>46449.0</v>
      </c>
      <c r="D215" s="33">
        <f t="shared" si="1"/>
        <v>178</v>
      </c>
      <c r="E215" s="34">
        <v>10000.0</v>
      </c>
      <c r="F215" s="35">
        <v>345.0</v>
      </c>
      <c r="G215" s="35">
        <v>1305.0</v>
      </c>
      <c r="H215" s="36">
        <v>0.2722941</v>
      </c>
      <c r="I215" s="37">
        <f t="shared" si="2"/>
        <v>2.61402336</v>
      </c>
      <c r="J215" s="33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>
      <c r="A216" s="22">
        <v>46271.0</v>
      </c>
      <c r="B216" s="25" t="s">
        <v>170</v>
      </c>
      <c r="C216" s="62">
        <v>46330.0</v>
      </c>
      <c r="D216" s="33">
        <f t="shared" si="1"/>
        <v>59</v>
      </c>
      <c r="E216" s="34">
        <v>55000.0</v>
      </c>
      <c r="F216" s="35">
        <v>775.0</v>
      </c>
      <c r="G216" s="35">
        <v>5435.0</v>
      </c>
      <c r="H216" s="36">
        <v>0.2722941</v>
      </c>
      <c r="I216" s="37">
        <f t="shared" si="2"/>
        <v>2.307073647</v>
      </c>
      <c r="J216" s="33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>
      <c r="A217" s="22">
        <v>46271.0</v>
      </c>
      <c r="B217" s="25" t="s">
        <v>170</v>
      </c>
      <c r="C217" s="22">
        <v>46449.0</v>
      </c>
      <c r="D217" s="33">
        <f t="shared" si="1"/>
        <v>178</v>
      </c>
      <c r="E217" s="34">
        <v>55000.0</v>
      </c>
      <c r="F217" s="35">
        <v>775.0</v>
      </c>
      <c r="G217" s="35">
        <v>5435.0</v>
      </c>
      <c r="H217" s="36">
        <v>0.2722941</v>
      </c>
      <c r="I217" s="37">
        <f t="shared" si="2"/>
        <v>2.307073647</v>
      </c>
      <c r="J217" s="33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>
      <c r="A218" s="22">
        <v>46271.0</v>
      </c>
      <c r="B218" s="25" t="s">
        <v>172</v>
      </c>
      <c r="C218" s="62">
        <v>46330.0</v>
      </c>
      <c r="D218" s="33">
        <f t="shared" si="1"/>
        <v>59</v>
      </c>
      <c r="E218" s="34"/>
      <c r="F218" s="35"/>
      <c r="G218" s="35">
        <v>32795.0</v>
      </c>
      <c r="H218" s="36">
        <v>0.2722941</v>
      </c>
      <c r="I218" s="37" t="str">
        <f t="shared" si="2"/>
        <v/>
      </c>
      <c r="J218" s="25" t="s">
        <v>459</v>
      </c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>
      <c r="A219" s="22">
        <v>46271.0</v>
      </c>
      <c r="B219" s="25" t="s">
        <v>172</v>
      </c>
      <c r="C219" s="22">
        <v>46449.0</v>
      </c>
      <c r="D219" s="33">
        <f t="shared" si="1"/>
        <v>178</v>
      </c>
      <c r="E219" s="34">
        <v>176000.0</v>
      </c>
      <c r="F219" s="35">
        <v>3095.0</v>
      </c>
      <c r="G219" s="35">
        <v>19465.0</v>
      </c>
      <c r="H219" s="36">
        <v>0.2722941</v>
      </c>
      <c r="I219" s="37">
        <f t="shared" si="2"/>
        <v>2.532644555</v>
      </c>
      <c r="J219" s="33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>
      <c r="A220" s="22">
        <v>46271.0</v>
      </c>
      <c r="B220" s="25" t="s">
        <v>174</v>
      </c>
      <c r="C220" s="62">
        <v>46330.0</v>
      </c>
      <c r="D220" s="33">
        <f t="shared" si="1"/>
        <v>59</v>
      </c>
      <c r="E220" s="34">
        <v>10549.0</v>
      </c>
      <c r="F220" s="35">
        <v>385.0</v>
      </c>
      <c r="G220" s="35">
        <v>665.0</v>
      </c>
      <c r="H220" s="36">
        <v>0.2722941</v>
      </c>
      <c r="I220" s="37">
        <f t="shared" si="2"/>
        <v>0.722744791</v>
      </c>
      <c r="J220" s="33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>
      <c r="A221" s="22">
        <v>46271.0</v>
      </c>
      <c r="B221" s="25" t="s">
        <v>174</v>
      </c>
      <c r="C221" s="22">
        <v>46449.0</v>
      </c>
      <c r="D221" s="33">
        <f t="shared" si="1"/>
        <v>178</v>
      </c>
      <c r="E221" s="34">
        <v>13000.0</v>
      </c>
      <c r="F221" s="35">
        <v>385.0</v>
      </c>
      <c r="G221" s="35">
        <v>1115.0</v>
      </c>
      <c r="H221" s="36">
        <v>0.2722941</v>
      </c>
      <c r="I221" s="37">
        <f t="shared" si="2"/>
        <v>1.5290361</v>
      </c>
      <c r="J221" s="25" t="s">
        <v>283</v>
      </c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>
      <c r="A222" s="22">
        <v>46271.0</v>
      </c>
      <c r="B222" s="25" t="s">
        <v>178</v>
      </c>
      <c r="C222" s="62">
        <v>46330.0</v>
      </c>
      <c r="D222" s="33">
        <f t="shared" si="1"/>
        <v>59</v>
      </c>
      <c r="E222" s="34">
        <v>60000.0</v>
      </c>
      <c r="F222" s="35">
        <v>1025.0</v>
      </c>
      <c r="G222" s="35">
        <v>3745.0</v>
      </c>
      <c r="H222" s="36">
        <v>0.2722941</v>
      </c>
      <c r="I222" s="37">
        <f t="shared" si="2"/>
        <v>1.23439992</v>
      </c>
      <c r="J222" s="25" t="s">
        <v>283</v>
      </c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>
      <c r="A223" s="22">
        <v>46271.0</v>
      </c>
      <c r="B223" s="25" t="s">
        <v>178</v>
      </c>
      <c r="C223" s="22">
        <v>46449.0</v>
      </c>
      <c r="D223" s="33">
        <f t="shared" si="1"/>
        <v>178</v>
      </c>
      <c r="E223" s="34">
        <v>60000.0</v>
      </c>
      <c r="F223" s="35">
        <v>1025.0</v>
      </c>
      <c r="G223" s="35">
        <v>3745.0</v>
      </c>
      <c r="H223" s="36">
        <v>0.2722941</v>
      </c>
      <c r="I223" s="37">
        <f t="shared" si="2"/>
        <v>1.23439992</v>
      </c>
      <c r="J223" s="54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>
      <c r="A224" s="22">
        <v>46271.0</v>
      </c>
      <c r="B224" s="25" t="s">
        <v>180</v>
      </c>
      <c r="C224" s="62">
        <v>46330.0</v>
      </c>
      <c r="D224" s="33">
        <f t="shared" si="1"/>
        <v>59</v>
      </c>
      <c r="E224" s="34">
        <v>120000.0</v>
      </c>
      <c r="F224" s="35">
        <v>2565.0</v>
      </c>
      <c r="G224" s="35">
        <v>16155.0</v>
      </c>
      <c r="H224" s="36">
        <v>0.2722941</v>
      </c>
      <c r="I224" s="37">
        <f t="shared" si="2"/>
        <v>3.083730683</v>
      </c>
      <c r="J224" s="25" t="s">
        <v>283</v>
      </c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>
      <c r="A225" s="22">
        <v>46271.0</v>
      </c>
      <c r="B225" s="25" t="s">
        <v>180</v>
      </c>
      <c r="C225" s="22">
        <v>46449.0</v>
      </c>
      <c r="D225" s="33">
        <f t="shared" si="1"/>
        <v>178</v>
      </c>
      <c r="E225" s="34">
        <v>120000.0</v>
      </c>
      <c r="F225" s="35">
        <v>2565.0</v>
      </c>
      <c r="G225" s="35">
        <v>16155.0</v>
      </c>
      <c r="H225" s="36">
        <v>0.2722941</v>
      </c>
      <c r="I225" s="37">
        <f t="shared" si="2"/>
        <v>3.083730683</v>
      </c>
      <c r="J225" s="25" t="s">
        <v>283</v>
      </c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>
      <c r="A226" s="22">
        <v>46271.0</v>
      </c>
      <c r="B226" s="25" t="s">
        <v>183</v>
      </c>
      <c r="C226" s="62">
        <v>46330.0</v>
      </c>
      <c r="D226" s="33">
        <f t="shared" si="1"/>
        <v>59</v>
      </c>
      <c r="E226" s="34">
        <v>10000.0</v>
      </c>
      <c r="F226" s="42"/>
      <c r="G226" s="35">
        <v>4720.49</v>
      </c>
      <c r="H226" s="36">
        <v>0.020655</v>
      </c>
      <c r="I226" s="37">
        <f t="shared" si="2"/>
        <v>0.9750172095</v>
      </c>
      <c r="J226" s="33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>
      <c r="A227" s="22">
        <v>46271.0</v>
      </c>
      <c r="B227" s="25" t="s">
        <v>183</v>
      </c>
      <c r="C227" s="22">
        <v>46449.0</v>
      </c>
      <c r="D227" s="33">
        <f t="shared" si="1"/>
        <v>178</v>
      </c>
      <c r="E227" s="34">
        <v>10000.0</v>
      </c>
      <c r="F227" s="42"/>
      <c r="G227" s="35">
        <v>4720.49</v>
      </c>
      <c r="H227" s="36">
        <v>0.020655</v>
      </c>
      <c r="I227" s="37">
        <f t="shared" si="2"/>
        <v>0.9750172095</v>
      </c>
      <c r="J227" s="33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>
      <c r="A228" s="22">
        <v>46271.0</v>
      </c>
      <c r="B228" s="25" t="s">
        <v>189</v>
      </c>
      <c r="C228" s="62">
        <v>46330.0</v>
      </c>
      <c r="D228" s="33">
        <f t="shared" si="1"/>
        <v>59</v>
      </c>
      <c r="E228" s="34">
        <v>24500.0</v>
      </c>
      <c r="F228" s="42"/>
      <c r="G228" s="35">
        <v>36315.74</v>
      </c>
      <c r="H228" s="36">
        <v>0.020655</v>
      </c>
      <c r="I228" s="37">
        <f t="shared" si="2"/>
        <v>3.061639223</v>
      </c>
      <c r="J228" s="33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>
      <c r="A229" s="22">
        <v>46271.0</v>
      </c>
      <c r="B229" s="25" t="s">
        <v>189</v>
      </c>
      <c r="C229" s="22">
        <v>46449.0</v>
      </c>
      <c r="D229" s="33">
        <f t="shared" si="1"/>
        <v>178</v>
      </c>
      <c r="E229" s="34">
        <v>35000.0</v>
      </c>
      <c r="F229" s="42"/>
      <c r="G229" s="35">
        <v>36315.74</v>
      </c>
      <c r="H229" s="36">
        <v>0.020655</v>
      </c>
      <c r="I229" s="37">
        <f t="shared" si="2"/>
        <v>2.143147456</v>
      </c>
      <c r="J229" s="33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>
      <c r="A230" s="22">
        <v>46271.0</v>
      </c>
      <c r="B230" s="25" t="s">
        <v>191</v>
      </c>
      <c r="C230" s="62">
        <v>46330.0</v>
      </c>
      <c r="D230" s="33">
        <f t="shared" si="1"/>
        <v>59</v>
      </c>
      <c r="E230" s="34">
        <v>75000.0</v>
      </c>
      <c r="F230" s="42"/>
      <c r="G230" s="35">
        <v>149168.98</v>
      </c>
      <c r="H230" s="36">
        <v>0.020655</v>
      </c>
      <c r="I230" s="37">
        <f t="shared" si="2"/>
        <v>4.108113709</v>
      </c>
      <c r="J230" s="33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>
      <c r="A231" s="22">
        <v>46271.0</v>
      </c>
      <c r="B231" s="25" t="s">
        <v>191</v>
      </c>
      <c r="C231" s="22">
        <v>46449.0</v>
      </c>
      <c r="D231" s="33">
        <f t="shared" si="1"/>
        <v>178</v>
      </c>
      <c r="E231" s="34">
        <v>150000.0</v>
      </c>
      <c r="F231" s="42"/>
      <c r="G231" s="35">
        <v>149168.98</v>
      </c>
      <c r="H231" s="36">
        <v>0.020655</v>
      </c>
      <c r="I231" s="37">
        <f t="shared" si="2"/>
        <v>2.054056855</v>
      </c>
      <c r="J231" s="33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>
      <c r="A232" s="22">
        <v>46271.0</v>
      </c>
      <c r="B232" s="25" t="s">
        <v>193</v>
      </c>
      <c r="C232" s="62">
        <v>46330.0</v>
      </c>
      <c r="D232" s="33">
        <f t="shared" si="1"/>
        <v>59</v>
      </c>
      <c r="E232" s="34">
        <v>11000.0</v>
      </c>
      <c r="F232" s="42"/>
      <c r="G232" s="35">
        <v>94792.0</v>
      </c>
      <c r="H232" s="36">
        <v>0.006159538</v>
      </c>
      <c r="I232" s="37">
        <f t="shared" si="2"/>
        <v>5.307953874</v>
      </c>
      <c r="J232" s="33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>
      <c r="A233" s="22">
        <v>46271.0</v>
      </c>
      <c r="B233" s="25" t="s">
        <v>193</v>
      </c>
      <c r="C233" s="22">
        <v>46449.0</v>
      </c>
      <c r="D233" s="33">
        <f t="shared" si="1"/>
        <v>178</v>
      </c>
      <c r="E233" s="34">
        <v>11000.0</v>
      </c>
      <c r="F233" s="42"/>
      <c r="G233" s="35">
        <v>94792.0</v>
      </c>
      <c r="H233" s="36">
        <v>0.006159538</v>
      </c>
      <c r="I233" s="37">
        <f t="shared" si="2"/>
        <v>5.307953874</v>
      </c>
      <c r="J233" s="33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>
      <c r="A234" s="22">
        <v>46271.0</v>
      </c>
      <c r="B234" s="25" t="s">
        <v>197</v>
      </c>
      <c r="C234" s="62">
        <v>46330.0</v>
      </c>
      <c r="D234" s="33">
        <f t="shared" si="1"/>
        <v>59</v>
      </c>
      <c r="E234" s="34">
        <v>19000.0</v>
      </c>
      <c r="F234" s="42"/>
      <c r="G234" s="35">
        <v>124189.0</v>
      </c>
      <c r="H234" s="36">
        <v>0.006159538</v>
      </c>
      <c r="I234" s="37">
        <f t="shared" si="2"/>
        <v>4.02603613</v>
      </c>
      <c r="J234" s="33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>
      <c r="A235" s="22">
        <v>46271.0</v>
      </c>
      <c r="B235" s="25" t="s">
        <v>197</v>
      </c>
      <c r="C235" s="22">
        <v>46449.0</v>
      </c>
      <c r="D235" s="33">
        <f t="shared" si="1"/>
        <v>178</v>
      </c>
      <c r="E235" s="34">
        <v>24500.0</v>
      </c>
      <c r="F235" s="42"/>
      <c r="G235" s="35">
        <v>124189.0</v>
      </c>
      <c r="H235" s="36">
        <v>0.006159538</v>
      </c>
      <c r="I235" s="37">
        <f t="shared" si="2"/>
        <v>3.122232101</v>
      </c>
      <c r="J235" s="33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>
      <c r="A236" s="22">
        <v>46271.0</v>
      </c>
      <c r="B236" s="25" t="s">
        <v>201</v>
      </c>
      <c r="C236" s="62">
        <v>46330.0</v>
      </c>
      <c r="D236" s="33">
        <f t="shared" si="1"/>
        <v>59</v>
      </c>
      <c r="E236" s="45"/>
      <c r="F236" s="42"/>
      <c r="G236" s="42"/>
      <c r="H236" s="36">
        <v>0.006159538</v>
      </c>
      <c r="I236" s="37" t="str">
        <f t="shared" si="2"/>
        <v/>
      </c>
      <c r="J236" s="25" t="s">
        <v>460</v>
      </c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>
      <c r="A237" s="22">
        <v>46271.0</v>
      </c>
      <c r="B237" s="25" t="s">
        <v>201</v>
      </c>
      <c r="C237" s="22">
        <v>46449.0</v>
      </c>
      <c r="D237" s="33">
        <f t="shared" si="1"/>
        <v>178</v>
      </c>
      <c r="E237" s="45"/>
      <c r="F237" s="42"/>
      <c r="G237" s="35">
        <v>397362.0</v>
      </c>
      <c r="H237" s="36">
        <v>0.006159538</v>
      </c>
      <c r="I237" s="37" t="str">
        <f t="shared" si="2"/>
        <v/>
      </c>
      <c r="J237" s="25" t="s">
        <v>461</v>
      </c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>
      <c r="A238" s="22">
        <v>46273.0</v>
      </c>
      <c r="B238" s="25" t="s">
        <v>203</v>
      </c>
      <c r="C238" s="62">
        <v>46330.0</v>
      </c>
      <c r="D238" s="33">
        <f t="shared" si="1"/>
        <v>57</v>
      </c>
      <c r="E238" s="34">
        <v>14400.0</v>
      </c>
      <c r="F238" s="35">
        <v>5.6</v>
      </c>
      <c r="G238" s="35">
        <v>115.0</v>
      </c>
      <c r="H238" s="36">
        <v>1.0</v>
      </c>
      <c r="I238" s="37">
        <f t="shared" si="2"/>
        <v>0.7597222222</v>
      </c>
      <c r="J238" s="33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>
      <c r="A239" s="22">
        <v>46273.0</v>
      </c>
      <c r="B239" s="25" t="s">
        <v>203</v>
      </c>
      <c r="C239" s="22">
        <v>46449.0</v>
      </c>
      <c r="D239" s="33">
        <f t="shared" si="1"/>
        <v>176</v>
      </c>
      <c r="E239" s="34">
        <v>14400.0</v>
      </c>
      <c r="F239" s="35">
        <v>5.6</v>
      </c>
      <c r="G239" s="35">
        <v>115.0</v>
      </c>
      <c r="H239" s="36">
        <v>1.0</v>
      </c>
      <c r="I239" s="37">
        <f t="shared" si="2"/>
        <v>0.7597222222</v>
      </c>
      <c r="J239" s="33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>
      <c r="A240" s="22">
        <v>46273.0</v>
      </c>
      <c r="B240" s="25" t="s">
        <v>209</v>
      </c>
      <c r="C240" s="62">
        <v>46330.0</v>
      </c>
      <c r="D240" s="33">
        <f t="shared" si="1"/>
        <v>57</v>
      </c>
      <c r="E240" s="34">
        <v>55000.0</v>
      </c>
      <c r="F240" s="35">
        <v>37.5</v>
      </c>
      <c r="G240" s="35">
        <v>807.0</v>
      </c>
      <c r="H240" s="36">
        <v>1.0</v>
      </c>
      <c r="I240" s="37">
        <f t="shared" si="2"/>
        <v>1.399090909</v>
      </c>
      <c r="J240" s="33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>
      <c r="A241" s="22">
        <v>46273.0</v>
      </c>
      <c r="B241" s="25" t="s">
        <v>209</v>
      </c>
      <c r="C241" s="22">
        <v>46449.0</v>
      </c>
      <c r="D241" s="33">
        <f t="shared" si="1"/>
        <v>176</v>
      </c>
      <c r="E241" s="34">
        <v>84200.0</v>
      </c>
      <c r="F241" s="35">
        <v>37.5</v>
      </c>
      <c r="G241" s="35">
        <v>807.0</v>
      </c>
      <c r="H241" s="36">
        <v>1.0</v>
      </c>
      <c r="I241" s="37">
        <f t="shared" si="2"/>
        <v>0.9138954869</v>
      </c>
      <c r="J241" s="33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>
      <c r="A242" s="22">
        <v>46273.0</v>
      </c>
      <c r="B242" s="25" t="s">
        <v>212</v>
      </c>
      <c r="C242" s="62">
        <v>46330.0</v>
      </c>
      <c r="D242" s="33">
        <f t="shared" si="1"/>
        <v>57</v>
      </c>
      <c r="E242" s="34">
        <v>300000.0</v>
      </c>
      <c r="F242" s="35">
        <v>37.5</v>
      </c>
      <c r="G242" s="35">
        <v>4986.0</v>
      </c>
      <c r="H242" s="36">
        <v>1.0</v>
      </c>
      <c r="I242" s="37">
        <f t="shared" si="2"/>
        <v>1.6495</v>
      </c>
      <c r="J242" s="25" t="s">
        <v>462</v>
      </c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>
      <c r="A243" s="22">
        <v>46273.0</v>
      </c>
      <c r="B243" s="25" t="s">
        <v>212</v>
      </c>
      <c r="C243" s="22">
        <v>46449.0</v>
      </c>
      <c r="D243" s="33">
        <f t="shared" si="1"/>
        <v>176</v>
      </c>
      <c r="E243" s="34">
        <v>300000.0</v>
      </c>
      <c r="F243" s="35">
        <v>37.5</v>
      </c>
      <c r="G243" s="35">
        <v>4986.0</v>
      </c>
      <c r="H243" s="36">
        <v>1.0</v>
      </c>
      <c r="I243" s="37">
        <f t="shared" si="2"/>
        <v>1.6495</v>
      </c>
      <c r="J243" s="33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>
      <c r="A244" s="22">
        <v>46273.0</v>
      </c>
      <c r="B244" s="25" t="s">
        <v>214</v>
      </c>
      <c r="C244" s="62">
        <v>46330.0</v>
      </c>
      <c r="D244" s="33">
        <f t="shared" si="1"/>
        <v>57</v>
      </c>
      <c r="E244" s="34">
        <v>19000.0</v>
      </c>
      <c r="F244" s="35">
        <v>63.08</v>
      </c>
      <c r="G244" s="35">
        <v>265.0</v>
      </c>
      <c r="H244" s="36">
        <v>1.0</v>
      </c>
      <c r="I244" s="37">
        <f t="shared" si="2"/>
        <v>1.062736842</v>
      </c>
      <c r="J244" s="33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>
      <c r="A245" s="22">
        <v>46273.0</v>
      </c>
      <c r="B245" s="25" t="s">
        <v>214</v>
      </c>
      <c r="C245" s="22">
        <v>46449.0</v>
      </c>
      <c r="D245" s="33">
        <f t="shared" si="1"/>
        <v>176</v>
      </c>
      <c r="E245" s="34">
        <v>9500.0</v>
      </c>
      <c r="F245" s="35">
        <v>63.08</v>
      </c>
      <c r="G245" s="35">
        <v>265.0</v>
      </c>
      <c r="H245" s="36">
        <v>1.0</v>
      </c>
      <c r="I245" s="37">
        <f t="shared" si="2"/>
        <v>2.125473684</v>
      </c>
      <c r="J245" s="33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>
      <c r="A246" s="22">
        <v>46273.0</v>
      </c>
      <c r="B246" s="25" t="s">
        <v>217</v>
      </c>
      <c r="C246" s="62">
        <v>46330.0</v>
      </c>
      <c r="D246" s="33">
        <f t="shared" si="1"/>
        <v>57</v>
      </c>
      <c r="E246" s="34">
        <v>35000.0</v>
      </c>
      <c r="F246" s="35">
        <v>5.6</v>
      </c>
      <c r="G246" s="35">
        <v>830.0</v>
      </c>
      <c r="H246" s="36">
        <v>1.0</v>
      </c>
      <c r="I246" s="37">
        <f t="shared" si="2"/>
        <v>2.355428571</v>
      </c>
      <c r="J246" s="33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>
      <c r="A247" s="22">
        <v>46273.0</v>
      </c>
      <c r="B247" s="25" t="s">
        <v>217</v>
      </c>
      <c r="C247" s="22">
        <v>46449.0</v>
      </c>
      <c r="D247" s="33">
        <f t="shared" si="1"/>
        <v>176</v>
      </c>
      <c r="E247" s="34">
        <v>35000.0</v>
      </c>
      <c r="F247" s="35">
        <v>5.6</v>
      </c>
      <c r="G247" s="35">
        <v>830.0</v>
      </c>
      <c r="H247" s="36">
        <v>1.0</v>
      </c>
      <c r="I247" s="37">
        <f t="shared" si="2"/>
        <v>2.355428571</v>
      </c>
      <c r="J247" s="33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>
      <c r="A248" s="22">
        <v>46273.0</v>
      </c>
      <c r="B248" s="25" t="s">
        <v>221</v>
      </c>
      <c r="C248" s="62">
        <v>46330.0</v>
      </c>
      <c r="D248" s="33">
        <f t="shared" si="1"/>
        <v>57</v>
      </c>
      <c r="E248" s="34">
        <v>450000.0</v>
      </c>
      <c r="F248" s="35">
        <v>5.6</v>
      </c>
      <c r="G248" s="35">
        <v>5532.0</v>
      </c>
      <c r="H248" s="36">
        <v>1.0</v>
      </c>
      <c r="I248" s="37">
        <f t="shared" si="2"/>
        <v>1.228088889</v>
      </c>
      <c r="J248" s="33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>
      <c r="A249" s="22">
        <v>46273.0</v>
      </c>
      <c r="B249" s="25" t="s">
        <v>221</v>
      </c>
      <c r="C249" s="22">
        <v>46449.0</v>
      </c>
      <c r="D249" s="33">
        <f t="shared" si="1"/>
        <v>176</v>
      </c>
      <c r="E249" s="34">
        <v>270500.0</v>
      </c>
      <c r="F249" s="35">
        <v>5.6</v>
      </c>
      <c r="G249" s="35">
        <v>5024.0</v>
      </c>
      <c r="H249" s="36">
        <v>1.0</v>
      </c>
      <c r="I249" s="37">
        <f t="shared" si="2"/>
        <v>1.855231054</v>
      </c>
      <c r="J249" s="33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>
      <c r="A250" s="22">
        <v>46273.0</v>
      </c>
      <c r="B250" s="25" t="s">
        <v>224</v>
      </c>
      <c r="C250" s="62">
        <v>46330.0</v>
      </c>
      <c r="D250" s="33">
        <f t="shared" si="1"/>
        <v>57</v>
      </c>
      <c r="E250" s="34">
        <v>16500.0</v>
      </c>
      <c r="F250" s="35">
        <v>6.0</v>
      </c>
      <c r="G250" s="35">
        <v>194.0</v>
      </c>
      <c r="H250" s="36">
        <v>1.0</v>
      </c>
      <c r="I250" s="37">
        <f t="shared" si="2"/>
        <v>1.139393939</v>
      </c>
      <c r="J250" s="33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>
      <c r="A251" s="22">
        <v>46273.0</v>
      </c>
      <c r="B251" s="25" t="s">
        <v>224</v>
      </c>
      <c r="C251" s="22">
        <v>46449.0</v>
      </c>
      <c r="D251" s="33">
        <f t="shared" si="1"/>
        <v>176</v>
      </c>
      <c r="E251" s="34">
        <v>12300.0</v>
      </c>
      <c r="F251" s="35">
        <v>6.0</v>
      </c>
      <c r="G251" s="35">
        <v>149.0</v>
      </c>
      <c r="H251" s="36">
        <v>1.0</v>
      </c>
      <c r="I251" s="37">
        <f t="shared" si="2"/>
        <v>1.162601626</v>
      </c>
      <c r="J251" s="33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>
      <c r="A252" s="22">
        <v>46273.0</v>
      </c>
      <c r="B252" s="25" t="s">
        <v>227</v>
      </c>
      <c r="C252" s="62">
        <v>46330.0</v>
      </c>
      <c r="D252" s="33">
        <f t="shared" si="1"/>
        <v>57</v>
      </c>
      <c r="E252" s="34">
        <v>81300.0</v>
      </c>
      <c r="F252" s="35">
        <v>6.0</v>
      </c>
      <c r="G252" s="35">
        <v>909.0</v>
      </c>
      <c r="H252" s="36">
        <v>1.0</v>
      </c>
      <c r="I252" s="37">
        <f t="shared" si="2"/>
        <v>1.110701107</v>
      </c>
      <c r="J252" s="33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>
      <c r="A253" s="22">
        <v>46273.0</v>
      </c>
      <c r="B253" s="25" t="s">
        <v>227</v>
      </c>
      <c r="C253" s="22">
        <v>46449.0</v>
      </c>
      <c r="D253" s="33">
        <f t="shared" si="1"/>
        <v>176</v>
      </c>
      <c r="E253" s="34">
        <v>122100.0</v>
      </c>
      <c r="F253" s="35">
        <v>6.0</v>
      </c>
      <c r="G253" s="35">
        <v>1347.0</v>
      </c>
      <c r="H253" s="36">
        <v>1.0</v>
      </c>
      <c r="I253" s="37">
        <f t="shared" si="2"/>
        <v>1.098280098</v>
      </c>
      <c r="J253" s="33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>
      <c r="A254" s="22">
        <v>46273.0</v>
      </c>
      <c r="B254" s="25" t="s">
        <v>229</v>
      </c>
      <c r="C254" s="62">
        <v>46330.0</v>
      </c>
      <c r="D254" s="33">
        <f t="shared" si="1"/>
        <v>57</v>
      </c>
      <c r="E254" s="34">
        <v>499900.0</v>
      </c>
      <c r="F254" s="35">
        <v>6.0</v>
      </c>
      <c r="G254" s="35">
        <v>6902.0</v>
      </c>
      <c r="H254" s="36">
        <v>1.0</v>
      </c>
      <c r="I254" s="37">
        <f t="shared" si="2"/>
        <v>1.379475895</v>
      </c>
      <c r="J254" s="33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>
      <c r="A255" s="22">
        <v>46273.0</v>
      </c>
      <c r="B255" s="25" t="s">
        <v>229</v>
      </c>
      <c r="C255" s="22">
        <v>46449.0</v>
      </c>
      <c r="D255" s="33">
        <f t="shared" si="1"/>
        <v>176</v>
      </c>
      <c r="E255" s="34">
        <v>499900.0</v>
      </c>
      <c r="F255" s="35">
        <v>6.0</v>
      </c>
      <c r="G255" s="35">
        <v>6902.0</v>
      </c>
      <c r="H255" s="36">
        <v>1.0</v>
      </c>
      <c r="I255" s="37">
        <f t="shared" si="2"/>
        <v>1.379475895</v>
      </c>
      <c r="J255" s="25" t="s">
        <v>463</v>
      </c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>
      <c r="A256" s="22">
        <v>46273.0</v>
      </c>
      <c r="B256" s="25" t="s">
        <v>232</v>
      </c>
      <c r="C256" s="62">
        <v>46330.0</v>
      </c>
      <c r="D256" s="33">
        <f t="shared" si="1"/>
        <v>57</v>
      </c>
      <c r="E256" s="34">
        <v>6667.0</v>
      </c>
      <c r="F256" s="35">
        <v>40.0</v>
      </c>
      <c r="G256" s="35">
        <v>120.0</v>
      </c>
      <c r="H256" s="36">
        <v>1.0</v>
      </c>
      <c r="I256" s="37">
        <f t="shared" si="2"/>
        <v>1.199940003</v>
      </c>
      <c r="J256" s="25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>
      <c r="A257" s="22">
        <v>46273.0</v>
      </c>
      <c r="B257" s="25" t="s">
        <v>232</v>
      </c>
      <c r="C257" s="22">
        <v>46449.0</v>
      </c>
      <c r="D257" s="33">
        <f t="shared" si="1"/>
        <v>176</v>
      </c>
      <c r="E257" s="85">
        <v>6667.0</v>
      </c>
      <c r="F257" s="35">
        <v>40.0</v>
      </c>
      <c r="G257" s="35">
        <v>120.0</v>
      </c>
      <c r="H257" s="36">
        <v>1.0</v>
      </c>
      <c r="I257" s="37">
        <f t="shared" si="2"/>
        <v>1.199940003</v>
      </c>
      <c r="J257" s="25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>
      <c r="A258" s="22">
        <v>46273.0</v>
      </c>
      <c r="B258" s="25" t="s">
        <v>235</v>
      </c>
      <c r="C258" s="62">
        <v>46330.0</v>
      </c>
      <c r="D258" s="33">
        <f t="shared" si="1"/>
        <v>57</v>
      </c>
      <c r="E258" s="34">
        <v>58833.0</v>
      </c>
      <c r="F258" s="35">
        <v>31.63</v>
      </c>
      <c r="G258" s="35">
        <v>761.03</v>
      </c>
      <c r="H258" s="36">
        <v>1.0</v>
      </c>
      <c r="I258" s="37">
        <f t="shared" si="2"/>
        <v>1.239780395</v>
      </c>
      <c r="J258" s="25" t="s">
        <v>464</v>
      </c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>
      <c r="A259" s="22">
        <v>46273.0</v>
      </c>
      <c r="B259" s="25" t="s">
        <v>235</v>
      </c>
      <c r="C259" s="22">
        <v>46449.0</v>
      </c>
      <c r="D259" s="33">
        <f t="shared" si="1"/>
        <v>176</v>
      </c>
      <c r="E259" s="34">
        <v>58833.0</v>
      </c>
      <c r="F259" s="35">
        <v>31.63</v>
      </c>
      <c r="G259" s="35">
        <v>700.13</v>
      </c>
      <c r="H259" s="36">
        <v>1.0</v>
      </c>
      <c r="I259" s="37">
        <f t="shared" si="2"/>
        <v>1.136267061</v>
      </c>
      <c r="J259" s="25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>
      <c r="A260" s="22">
        <v>46273.0</v>
      </c>
      <c r="B260" s="25" t="s">
        <v>237</v>
      </c>
      <c r="C260" s="62">
        <v>46330.0</v>
      </c>
      <c r="D260" s="33">
        <f t="shared" si="1"/>
        <v>57</v>
      </c>
      <c r="E260" s="34">
        <v>347167.0</v>
      </c>
      <c r="F260" s="35">
        <v>31.63</v>
      </c>
      <c r="G260" s="35">
        <v>4221.03</v>
      </c>
      <c r="H260" s="36">
        <v>1.0</v>
      </c>
      <c r="I260" s="37">
        <f t="shared" si="2"/>
        <v>1.20673912</v>
      </c>
      <c r="J260" s="25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>
      <c r="A261" s="22">
        <v>46273.0</v>
      </c>
      <c r="B261" s="25" t="s">
        <v>237</v>
      </c>
      <c r="C261" s="22">
        <v>46449.0</v>
      </c>
      <c r="D261" s="33">
        <f t="shared" si="1"/>
        <v>176</v>
      </c>
      <c r="E261" s="34">
        <v>347167.0</v>
      </c>
      <c r="F261" s="35">
        <v>31.63</v>
      </c>
      <c r="G261" s="35">
        <v>4221.03</v>
      </c>
      <c r="H261" s="36">
        <v>1.0</v>
      </c>
      <c r="I261" s="37">
        <f t="shared" si="2"/>
        <v>1.20673912</v>
      </c>
      <c r="J261" s="25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>
      <c r="A262" s="22">
        <v>46273.0</v>
      </c>
      <c r="B262" s="25" t="s">
        <v>240</v>
      </c>
      <c r="C262" s="62">
        <v>46330.0</v>
      </c>
      <c r="D262" s="33">
        <f t="shared" si="1"/>
        <v>57</v>
      </c>
      <c r="E262" s="34">
        <v>21100.0</v>
      </c>
      <c r="F262" s="35">
        <v>124.0</v>
      </c>
      <c r="G262" s="35">
        <v>447.0</v>
      </c>
      <c r="H262" s="36">
        <v>0.7255051330000001</v>
      </c>
      <c r="I262" s="37">
        <f t="shared" si="2"/>
        <v>1.110607384</v>
      </c>
      <c r="J262" s="33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>
      <c r="A263" s="22">
        <v>46273.0</v>
      </c>
      <c r="B263" s="25" t="s">
        <v>240</v>
      </c>
      <c r="C263" s="22">
        <v>46449.0</v>
      </c>
      <c r="D263" s="33">
        <f t="shared" si="1"/>
        <v>176</v>
      </c>
      <c r="E263" s="34">
        <v>20100.0</v>
      </c>
      <c r="F263" s="35">
        <v>124.0</v>
      </c>
      <c r="G263" s="35">
        <v>429.0</v>
      </c>
      <c r="H263" s="36">
        <v>0.7255051330000001</v>
      </c>
      <c r="I263" s="37">
        <f t="shared" si="2"/>
        <v>1.100890873</v>
      </c>
      <c r="J263" s="33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>
      <c r="A264" s="22">
        <v>46273.0</v>
      </c>
      <c r="B264" s="25" t="s">
        <v>244</v>
      </c>
      <c r="C264" s="62">
        <v>46330.0</v>
      </c>
      <c r="D264" s="33">
        <f t="shared" si="1"/>
        <v>57</v>
      </c>
      <c r="E264" s="34">
        <v>115000.0</v>
      </c>
      <c r="F264" s="35">
        <v>85.0</v>
      </c>
      <c r="G264" s="35">
        <v>1910.0</v>
      </c>
      <c r="H264" s="36">
        <v>0.7255051330000001</v>
      </c>
      <c r="I264" s="37">
        <f t="shared" si="2"/>
        <v>1.151345102</v>
      </c>
      <c r="J264" s="25" t="s">
        <v>465</v>
      </c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>
      <c r="A265" s="22">
        <v>46273.0</v>
      </c>
      <c r="B265" s="25" t="s">
        <v>244</v>
      </c>
      <c r="C265" s="22">
        <v>46449.0</v>
      </c>
      <c r="D265" s="33">
        <f t="shared" si="1"/>
        <v>176</v>
      </c>
      <c r="E265" s="34">
        <v>80000.0</v>
      </c>
      <c r="F265" s="35">
        <v>85.0</v>
      </c>
      <c r="G265" s="35">
        <v>1315.0</v>
      </c>
      <c r="H265" s="36">
        <v>0.7255051330000001</v>
      </c>
      <c r="I265" s="37">
        <f t="shared" si="2"/>
        <v>1.115464142</v>
      </c>
      <c r="J265" s="25" t="s">
        <v>466</v>
      </c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>
      <c r="A266" s="22">
        <v>46273.0</v>
      </c>
      <c r="B266" s="25" t="s">
        <v>248</v>
      </c>
      <c r="C266" s="62">
        <v>46330.0</v>
      </c>
      <c r="D266" s="33">
        <f t="shared" si="1"/>
        <v>57</v>
      </c>
      <c r="E266" s="34">
        <v>485000.0</v>
      </c>
      <c r="F266" s="35">
        <v>86.0</v>
      </c>
      <c r="G266" s="35">
        <v>7899.0</v>
      </c>
      <c r="H266" s="36">
        <v>0.7255051330000001</v>
      </c>
      <c r="I266" s="37">
        <f t="shared" si="2"/>
        <v>1.168736413</v>
      </c>
      <c r="J266" s="25" t="s">
        <v>467</v>
      </c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>
      <c r="A267" s="22">
        <v>46273.0</v>
      </c>
      <c r="B267" s="25" t="s">
        <v>248</v>
      </c>
      <c r="C267" s="22">
        <v>46449.0</v>
      </c>
      <c r="D267" s="33">
        <f t="shared" si="1"/>
        <v>176</v>
      </c>
      <c r="E267" s="34">
        <v>184700.0</v>
      </c>
      <c r="F267" s="35">
        <v>86.0</v>
      </c>
      <c r="G267" s="35">
        <v>3178.0</v>
      </c>
      <c r="H267" s="36">
        <v>0.7255051330000001</v>
      </c>
      <c r="I267" s="37">
        <f t="shared" si="2"/>
        <v>1.214543514</v>
      </c>
      <c r="J267" s="33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>
      <c r="A268" s="22">
        <v>46273.0</v>
      </c>
      <c r="B268" s="25" t="s">
        <v>250</v>
      </c>
      <c r="C268" s="62">
        <v>46330.0</v>
      </c>
      <c r="D268" s="33">
        <f t="shared" si="1"/>
        <v>57</v>
      </c>
      <c r="E268" s="34">
        <v>7500.0</v>
      </c>
      <c r="F268" s="35">
        <v>6.0</v>
      </c>
      <c r="G268" s="35">
        <v>144.0</v>
      </c>
      <c r="H268" s="36">
        <v>1.0</v>
      </c>
      <c r="I268" s="37">
        <f t="shared" si="2"/>
        <v>1.84</v>
      </c>
      <c r="J268" s="25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>
      <c r="A269" s="22">
        <v>46273.0</v>
      </c>
      <c r="B269" s="25" t="s">
        <v>250</v>
      </c>
      <c r="C269" s="22">
        <v>46449.0</v>
      </c>
      <c r="D269" s="33">
        <f t="shared" si="1"/>
        <v>176</v>
      </c>
      <c r="E269" s="34">
        <v>7500.0</v>
      </c>
      <c r="F269" s="35">
        <v>6.0</v>
      </c>
      <c r="G269" s="35">
        <v>144.0</v>
      </c>
      <c r="H269" s="36">
        <v>1.0</v>
      </c>
      <c r="I269" s="37">
        <f t="shared" si="2"/>
        <v>1.84</v>
      </c>
      <c r="J269" s="25" t="s">
        <v>468</v>
      </c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>
      <c r="A270" s="22">
        <v>46273.0</v>
      </c>
      <c r="B270" s="25" t="s">
        <v>253</v>
      </c>
      <c r="C270" s="62">
        <v>46330.0</v>
      </c>
      <c r="D270" s="33">
        <f t="shared" si="1"/>
        <v>57</v>
      </c>
      <c r="E270" s="34">
        <v>42500.0</v>
      </c>
      <c r="F270" s="35">
        <v>6.0</v>
      </c>
      <c r="G270" s="35">
        <v>690.0</v>
      </c>
      <c r="H270" s="36">
        <v>1.0</v>
      </c>
      <c r="I270" s="37">
        <f t="shared" si="2"/>
        <v>1.609411765</v>
      </c>
      <c r="J270" s="25" t="s">
        <v>469</v>
      </c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>
      <c r="A271" s="22">
        <v>46273.0</v>
      </c>
      <c r="B271" s="25" t="s">
        <v>253</v>
      </c>
      <c r="C271" s="22">
        <v>46449.0</v>
      </c>
      <c r="D271" s="33">
        <f t="shared" si="1"/>
        <v>176</v>
      </c>
      <c r="E271" s="34">
        <v>42500.0</v>
      </c>
      <c r="F271" s="35">
        <v>6.0</v>
      </c>
      <c r="G271" s="35">
        <v>783.0</v>
      </c>
      <c r="H271" s="36">
        <v>1.0</v>
      </c>
      <c r="I271" s="37">
        <f t="shared" si="2"/>
        <v>1.828235294</v>
      </c>
      <c r="J271" s="25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>
      <c r="A272" s="22">
        <v>46273.0</v>
      </c>
      <c r="B272" s="25" t="s">
        <v>255</v>
      </c>
      <c r="C272" s="62">
        <v>46330.0</v>
      </c>
      <c r="D272" s="33">
        <f t="shared" si="1"/>
        <v>57</v>
      </c>
      <c r="E272" s="34">
        <v>250000.0</v>
      </c>
      <c r="F272" s="35">
        <v>6.0</v>
      </c>
      <c r="G272" s="35">
        <v>6630.0</v>
      </c>
      <c r="H272" s="36">
        <v>1.0</v>
      </c>
      <c r="I272" s="37">
        <f t="shared" si="2"/>
        <v>2.6496</v>
      </c>
      <c r="J272" s="25" t="s">
        <v>469</v>
      </c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>
      <c r="A273" s="22">
        <v>46273.0</v>
      </c>
      <c r="B273" s="25" t="s">
        <v>255</v>
      </c>
      <c r="C273" s="22">
        <v>46449.0</v>
      </c>
      <c r="D273" s="33">
        <f t="shared" si="1"/>
        <v>176</v>
      </c>
      <c r="E273" s="34">
        <v>250000.0</v>
      </c>
      <c r="F273" s="35">
        <v>6.0</v>
      </c>
      <c r="G273" s="35">
        <v>5629.0</v>
      </c>
      <c r="H273" s="36">
        <v>1.0</v>
      </c>
      <c r="I273" s="37">
        <f t="shared" si="2"/>
        <v>2.2492</v>
      </c>
      <c r="J273" s="33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>
      <c r="A274" s="22">
        <v>46273.0</v>
      </c>
      <c r="B274" s="25" t="s">
        <v>258</v>
      </c>
      <c r="C274" s="62">
        <v>46330.0</v>
      </c>
      <c r="D274" s="33">
        <f t="shared" si="1"/>
        <v>57</v>
      </c>
      <c r="E274" s="34">
        <v>11000.0</v>
      </c>
      <c r="F274" s="35">
        <v>36.0</v>
      </c>
      <c r="G274" s="35">
        <v>219.0</v>
      </c>
      <c r="H274" s="36">
        <v>0.7218249999999999</v>
      </c>
      <c r="I274" s="37">
        <f t="shared" si="2"/>
        <v>1.200854318</v>
      </c>
      <c r="J274" s="25" t="s">
        <v>470</v>
      </c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>
      <c r="A275" s="22">
        <v>46273.0</v>
      </c>
      <c r="B275" s="25" t="s">
        <v>258</v>
      </c>
      <c r="C275" s="22">
        <v>46449.0</v>
      </c>
      <c r="D275" s="33">
        <f t="shared" si="1"/>
        <v>176</v>
      </c>
      <c r="E275" s="34">
        <v>11000.0</v>
      </c>
      <c r="F275" s="35">
        <v>38.0</v>
      </c>
      <c r="G275" s="35">
        <v>219.0</v>
      </c>
      <c r="H275" s="36">
        <v>0.7218249999999999</v>
      </c>
      <c r="I275" s="37">
        <f t="shared" si="2"/>
        <v>1.187730227</v>
      </c>
      <c r="J275" s="25" t="s">
        <v>470</v>
      </c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>
      <c r="A276" s="22">
        <v>46273.0</v>
      </c>
      <c r="B276" s="25" t="s">
        <v>263</v>
      </c>
      <c r="C276" s="62">
        <v>46330.0</v>
      </c>
      <c r="D276" s="33">
        <f t="shared" si="1"/>
        <v>57</v>
      </c>
      <c r="E276" s="34">
        <v>48200.0</v>
      </c>
      <c r="F276" s="35">
        <v>210.0</v>
      </c>
      <c r="G276" s="35">
        <v>1973.0</v>
      </c>
      <c r="H276" s="36">
        <v>0.7218249999999999</v>
      </c>
      <c r="I276" s="37">
        <f t="shared" si="2"/>
        <v>2.64020223</v>
      </c>
      <c r="J276" s="25" t="s">
        <v>471</v>
      </c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>
      <c r="A277" s="22">
        <v>46273.0</v>
      </c>
      <c r="B277" s="25" t="s">
        <v>263</v>
      </c>
      <c r="C277" s="22">
        <v>46449.0</v>
      </c>
      <c r="D277" s="33">
        <f t="shared" si="1"/>
        <v>176</v>
      </c>
      <c r="E277" s="34">
        <v>48200.0</v>
      </c>
      <c r="F277" s="35">
        <v>210.0</v>
      </c>
      <c r="G277" s="35">
        <v>1973.0</v>
      </c>
      <c r="H277" s="36">
        <v>0.7218249999999999</v>
      </c>
      <c r="I277" s="37">
        <f t="shared" si="2"/>
        <v>2.64020223</v>
      </c>
      <c r="J277" s="25" t="s">
        <v>471</v>
      </c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>
      <c r="A278" s="22">
        <v>46273.0</v>
      </c>
      <c r="B278" s="25" t="s">
        <v>265</v>
      </c>
      <c r="C278" s="62">
        <v>46330.0</v>
      </c>
      <c r="D278" s="33">
        <f t="shared" si="1"/>
        <v>57</v>
      </c>
      <c r="E278" s="34">
        <v>925300.0</v>
      </c>
      <c r="F278" s="35">
        <v>795.0</v>
      </c>
      <c r="G278" s="35">
        <v>12344.0</v>
      </c>
      <c r="H278" s="36">
        <v>0.7218249999999999</v>
      </c>
      <c r="I278" s="37">
        <f t="shared" si="2"/>
        <v>0.9009355804</v>
      </c>
      <c r="J278" s="33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>
      <c r="A279" s="22">
        <v>46273.0</v>
      </c>
      <c r="B279" s="25" t="s">
        <v>265</v>
      </c>
      <c r="C279" s="22">
        <v>46449.0</v>
      </c>
      <c r="D279" s="33">
        <f t="shared" si="1"/>
        <v>176</v>
      </c>
      <c r="E279" s="34">
        <v>925300.0</v>
      </c>
      <c r="F279" s="35">
        <v>795.0</v>
      </c>
      <c r="G279" s="35">
        <v>12344.0</v>
      </c>
      <c r="H279" s="36">
        <v>0.7218249999999999</v>
      </c>
      <c r="I279" s="37">
        <f t="shared" si="2"/>
        <v>0.9009355804</v>
      </c>
      <c r="J279" s="25" t="s">
        <v>472</v>
      </c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>
      <c r="A280" s="22">
        <v>46273.0</v>
      </c>
      <c r="B280" s="25" t="s">
        <v>267</v>
      </c>
      <c r="C280" s="62">
        <v>46330.0</v>
      </c>
      <c r="D280" s="33">
        <f t="shared" si="1"/>
        <v>57</v>
      </c>
      <c r="E280" s="34">
        <v>15000.0</v>
      </c>
      <c r="F280" s="42"/>
      <c r="G280" s="35">
        <v>89.39</v>
      </c>
      <c r="H280" s="36">
        <v>1.16265551</v>
      </c>
      <c r="I280" s="37">
        <f t="shared" si="2"/>
        <v>0.6928651736</v>
      </c>
      <c r="J280" s="33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>
      <c r="A281" s="22">
        <v>46273.0</v>
      </c>
      <c r="B281" s="25" t="s">
        <v>267</v>
      </c>
      <c r="C281" s="22">
        <v>46449.0</v>
      </c>
      <c r="D281" s="33">
        <f t="shared" si="1"/>
        <v>176</v>
      </c>
      <c r="E281" s="34">
        <v>11220.0</v>
      </c>
      <c r="F281" s="42"/>
      <c r="G281" s="35">
        <v>94.39</v>
      </c>
      <c r="H281" s="36">
        <v>1.16265551</v>
      </c>
      <c r="I281" s="37">
        <f t="shared" si="2"/>
        <v>0.9781020819</v>
      </c>
      <c r="J281" s="33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>
      <c r="A282" s="22">
        <v>46273.0</v>
      </c>
      <c r="B282" s="25" t="s">
        <v>273</v>
      </c>
      <c r="C282" s="62">
        <v>46330.0</v>
      </c>
      <c r="D282" s="33">
        <f t="shared" si="1"/>
        <v>57</v>
      </c>
      <c r="E282" s="34">
        <v>30000.0</v>
      </c>
      <c r="F282" s="42"/>
      <c r="G282" s="35">
        <v>2172.41</v>
      </c>
      <c r="H282" s="36">
        <v>1.16265551</v>
      </c>
      <c r="I282" s="37">
        <f t="shared" si="2"/>
        <v>8.419214855</v>
      </c>
      <c r="J282" s="25" t="s">
        <v>409</v>
      </c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>
      <c r="A283" s="22">
        <v>46273.0</v>
      </c>
      <c r="B283" s="25" t="s">
        <v>273</v>
      </c>
      <c r="C283" s="22">
        <v>46449.0</v>
      </c>
      <c r="D283" s="33">
        <f t="shared" si="1"/>
        <v>176</v>
      </c>
      <c r="E283" s="34">
        <v>30000.0</v>
      </c>
      <c r="F283" s="42"/>
      <c r="G283" s="35">
        <v>2173.75</v>
      </c>
      <c r="H283" s="36">
        <v>1.16265551</v>
      </c>
      <c r="I283" s="37">
        <f t="shared" si="2"/>
        <v>8.42440805</v>
      </c>
      <c r="J283" s="25" t="s">
        <v>409</v>
      </c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>
      <c r="A284" s="22">
        <v>46273.0</v>
      </c>
      <c r="B284" s="25" t="s">
        <v>275</v>
      </c>
      <c r="C284" s="62">
        <v>46330.0</v>
      </c>
      <c r="D284" s="33">
        <f t="shared" si="1"/>
        <v>57</v>
      </c>
      <c r="E284" s="34">
        <v>1012016.0</v>
      </c>
      <c r="F284" s="42"/>
      <c r="G284" s="35">
        <v>5619.63</v>
      </c>
      <c r="H284" s="36">
        <v>1.16265551</v>
      </c>
      <c r="I284" s="37">
        <f t="shared" si="2"/>
        <v>0.6456117081</v>
      </c>
      <c r="J284" s="33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>
      <c r="A285" s="22">
        <v>46273.0</v>
      </c>
      <c r="B285" s="25" t="s">
        <v>275</v>
      </c>
      <c r="C285" s="22">
        <v>46449.0</v>
      </c>
      <c r="D285" s="33">
        <f t="shared" si="1"/>
        <v>176</v>
      </c>
      <c r="E285" s="34">
        <v>1012016.0</v>
      </c>
      <c r="F285" s="42"/>
      <c r="G285" s="35">
        <v>5620.97</v>
      </c>
      <c r="H285" s="36">
        <v>1.16265551</v>
      </c>
      <c r="I285" s="37">
        <f t="shared" si="2"/>
        <v>0.6457656541</v>
      </c>
      <c r="J285" s="33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>
      <c r="A286" s="22">
        <v>46273.0</v>
      </c>
      <c r="B286" s="25" t="s">
        <v>296</v>
      </c>
      <c r="C286" s="62">
        <v>46330.0</v>
      </c>
      <c r="D286" s="33">
        <f t="shared" si="1"/>
        <v>57</v>
      </c>
      <c r="E286" s="34">
        <v>10000.0</v>
      </c>
      <c r="F286" s="35">
        <v>2.9</v>
      </c>
      <c r="G286" s="35">
        <v>85.0</v>
      </c>
      <c r="H286" s="36">
        <v>1.16265551</v>
      </c>
      <c r="I286" s="37">
        <f t="shared" si="2"/>
        <v>0.9545401737</v>
      </c>
      <c r="J286" s="25" t="s">
        <v>410</v>
      </c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>
      <c r="A287" s="22">
        <v>46273.0</v>
      </c>
      <c r="B287" s="25" t="s">
        <v>296</v>
      </c>
      <c r="C287" s="22">
        <v>46449.0</v>
      </c>
      <c r="D287" s="33">
        <f t="shared" si="1"/>
        <v>176</v>
      </c>
      <c r="E287" s="34">
        <v>10000.0</v>
      </c>
      <c r="F287" s="35">
        <v>2.9</v>
      </c>
      <c r="G287" s="35">
        <v>85.0</v>
      </c>
      <c r="H287" s="36">
        <v>1.16265551</v>
      </c>
      <c r="I287" s="37">
        <f t="shared" si="2"/>
        <v>0.9545401737</v>
      </c>
      <c r="J287" s="25" t="s">
        <v>410</v>
      </c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>
      <c r="A288" s="22">
        <v>46273.0</v>
      </c>
      <c r="B288" s="25" t="s">
        <v>300</v>
      </c>
      <c r="C288" s="62">
        <v>46330.0</v>
      </c>
      <c r="D288" s="33">
        <f t="shared" si="1"/>
        <v>57</v>
      </c>
      <c r="E288" s="34">
        <v>44000.0</v>
      </c>
      <c r="F288" s="35">
        <v>2.62</v>
      </c>
      <c r="G288" s="35">
        <v>763.0</v>
      </c>
      <c r="H288" s="36">
        <v>1.16265551</v>
      </c>
      <c r="I288" s="37">
        <f t="shared" si="2"/>
        <v>2.009227265</v>
      </c>
      <c r="J288" s="25" t="s">
        <v>473</v>
      </c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>
      <c r="A289" s="22">
        <v>46273.0</v>
      </c>
      <c r="B289" s="25" t="s">
        <v>300</v>
      </c>
      <c r="C289" s="22">
        <v>46449.0</v>
      </c>
      <c r="D289" s="33">
        <f t="shared" si="1"/>
        <v>176</v>
      </c>
      <c r="E289" s="34">
        <v>44000.0</v>
      </c>
      <c r="F289" s="35">
        <v>2.62</v>
      </c>
      <c r="G289" s="35">
        <v>709.0</v>
      </c>
      <c r="H289" s="36">
        <v>1.16265551</v>
      </c>
      <c r="I289" s="37">
        <f t="shared" si="2"/>
        <v>1.866537725</v>
      </c>
      <c r="J289" s="25" t="s">
        <v>410</v>
      </c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>
      <c r="A290" s="22">
        <v>46273.0</v>
      </c>
      <c r="B290" s="25" t="s">
        <v>302</v>
      </c>
      <c r="C290" s="62">
        <v>46330.0</v>
      </c>
      <c r="D290" s="33">
        <f t="shared" si="1"/>
        <v>57</v>
      </c>
      <c r="E290" s="34">
        <v>121000.0</v>
      </c>
      <c r="F290" s="35">
        <v>531.88</v>
      </c>
      <c r="G290" s="35">
        <v>4053.0</v>
      </c>
      <c r="H290" s="36">
        <v>1.16265551</v>
      </c>
      <c r="I290" s="37">
        <f t="shared" si="2"/>
        <v>3.383346752</v>
      </c>
      <c r="J290" s="25" t="s">
        <v>474</v>
      </c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>
      <c r="A291" s="22">
        <v>46273.0</v>
      </c>
      <c r="B291" s="25" t="s">
        <v>302</v>
      </c>
      <c r="C291" s="22">
        <v>46449.0</v>
      </c>
      <c r="D291" s="33">
        <f t="shared" si="1"/>
        <v>176</v>
      </c>
      <c r="E291" s="45"/>
      <c r="F291" s="42"/>
      <c r="G291" s="35">
        <v>3330.0</v>
      </c>
      <c r="H291" s="36">
        <v>1.16265551</v>
      </c>
      <c r="I291" s="37" t="str">
        <f t="shared" si="2"/>
        <v/>
      </c>
      <c r="J291" s="25" t="s">
        <v>475</v>
      </c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>
      <c r="A292" s="22">
        <v>46273.0</v>
      </c>
      <c r="B292" s="25" t="s">
        <v>304</v>
      </c>
      <c r="C292" s="62">
        <v>46330.0</v>
      </c>
      <c r="D292" s="33">
        <f t="shared" si="1"/>
        <v>57</v>
      </c>
      <c r="E292" s="34">
        <v>2250.0</v>
      </c>
      <c r="F292" s="35">
        <v>102.0</v>
      </c>
      <c r="G292" s="35">
        <v>302.0</v>
      </c>
      <c r="H292" s="36">
        <v>0.496952</v>
      </c>
      <c r="I292" s="37">
        <f t="shared" si="2"/>
        <v>4.417351111</v>
      </c>
      <c r="J292" s="25" t="s">
        <v>476</v>
      </c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>
      <c r="A293" s="22">
        <v>46273.0</v>
      </c>
      <c r="B293" s="25" t="s">
        <v>304</v>
      </c>
      <c r="C293" s="22">
        <v>46449.0</v>
      </c>
      <c r="D293" s="33">
        <f t="shared" si="1"/>
        <v>176</v>
      </c>
      <c r="E293" s="34">
        <v>2250.0</v>
      </c>
      <c r="F293" s="35">
        <v>102.0</v>
      </c>
      <c r="G293" s="35">
        <v>302.0</v>
      </c>
      <c r="H293" s="36">
        <v>0.496952</v>
      </c>
      <c r="I293" s="37">
        <f t="shared" si="2"/>
        <v>4.417351111</v>
      </c>
      <c r="J293" s="25" t="s">
        <v>476</v>
      </c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>
      <c r="A294" s="22">
        <v>46273.0</v>
      </c>
      <c r="B294" s="25" t="s">
        <v>308</v>
      </c>
      <c r="C294" s="62">
        <v>46330.0</v>
      </c>
      <c r="D294" s="33">
        <f t="shared" si="1"/>
        <v>57</v>
      </c>
      <c r="E294" s="34">
        <v>6000.0</v>
      </c>
      <c r="F294" s="35">
        <v>221.0</v>
      </c>
      <c r="G294" s="35">
        <v>709.0</v>
      </c>
      <c r="H294" s="36">
        <v>1.16265551</v>
      </c>
      <c r="I294" s="37">
        <f t="shared" si="2"/>
        <v>9.456264815</v>
      </c>
      <c r="J294" s="25" t="s">
        <v>477</v>
      </c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>
      <c r="A295" s="22">
        <v>46273.0</v>
      </c>
      <c r="B295" s="25" t="s">
        <v>308</v>
      </c>
      <c r="C295" s="22">
        <v>46449.0</v>
      </c>
      <c r="D295" s="33">
        <f t="shared" si="1"/>
        <v>176</v>
      </c>
      <c r="E295" s="34">
        <v>18500.0</v>
      </c>
      <c r="F295" s="35">
        <v>228.0</v>
      </c>
      <c r="G295" s="35">
        <v>519.0</v>
      </c>
      <c r="H295" s="36">
        <v>1.16265551</v>
      </c>
      <c r="I295" s="37">
        <f t="shared" si="2"/>
        <v>1.828825694</v>
      </c>
      <c r="J295" s="25" t="s">
        <v>478</v>
      </c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>
      <c r="A296" s="22">
        <v>46273.0</v>
      </c>
      <c r="B296" s="25" t="s">
        <v>310</v>
      </c>
      <c r="C296" s="62">
        <v>46330.0</v>
      </c>
      <c r="D296" s="33">
        <f t="shared" si="1"/>
        <v>57</v>
      </c>
      <c r="E296" s="34">
        <v>195000.0</v>
      </c>
      <c r="F296" s="35">
        <v>593.0</v>
      </c>
      <c r="G296" s="35">
        <v>2646.0</v>
      </c>
      <c r="H296" s="36">
        <v>1.16265551</v>
      </c>
      <c r="I296" s="37">
        <f t="shared" si="2"/>
        <v>1.22406757</v>
      </c>
      <c r="J296" s="33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>
      <c r="A297" s="22">
        <v>46273.0</v>
      </c>
      <c r="B297" s="25" t="s">
        <v>310</v>
      </c>
      <c r="C297" s="22">
        <v>46449.0</v>
      </c>
      <c r="D297" s="33">
        <f t="shared" si="1"/>
        <v>176</v>
      </c>
      <c r="E297" s="34">
        <v>86000.0</v>
      </c>
      <c r="F297" s="35">
        <v>614.0</v>
      </c>
      <c r="G297" s="35">
        <v>1951.69</v>
      </c>
      <c r="H297" s="36">
        <v>1.16265551</v>
      </c>
      <c r="I297" s="37">
        <f t="shared" si="2"/>
        <v>1.808456569</v>
      </c>
      <c r="J297" s="33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>
      <c r="A298" s="22">
        <v>46274.0</v>
      </c>
      <c r="B298" s="25" t="s">
        <v>313</v>
      </c>
      <c r="C298" s="62">
        <v>46330.0</v>
      </c>
      <c r="D298" s="33">
        <f t="shared" si="1"/>
        <v>56</v>
      </c>
      <c r="E298" s="34">
        <v>30000.0</v>
      </c>
      <c r="F298" s="42"/>
      <c r="G298" s="35">
        <v>484.0</v>
      </c>
      <c r="H298" s="36">
        <v>1.0</v>
      </c>
      <c r="I298" s="37">
        <f t="shared" si="2"/>
        <v>1.613333333</v>
      </c>
      <c r="J298" s="33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>
      <c r="A299" s="22">
        <v>46274.0</v>
      </c>
      <c r="B299" s="25" t="s">
        <v>313</v>
      </c>
      <c r="C299" s="22">
        <v>46449.0</v>
      </c>
      <c r="D299" s="33">
        <f t="shared" si="1"/>
        <v>175</v>
      </c>
      <c r="E299" s="34">
        <v>25000.0</v>
      </c>
      <c r="F299" s="42"/>
      <c r="G299" s="35">
        <v>376.0</v>
      </c>
      <c r="H299" s="36">
        <v>1.0</v>
      </c>
      <c r="I299" s="37">
        <f t="shared" si="2"/>
        <v>1.504</v>
      </c>
      <c r="J299" s="33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>
      <c r="A300" s="22">
        <v>46274.0</v>
      </c>
      <c r="B300" s="25" t="s">
        <v>317</v>
      </c>
      <c r="C300" s="62">
        <v>46330.0</v>
      </c>
      <c r="D300" s="33">
        <f t="shared" si="1"/>
        <v>56</v>
      </c>
      <c r="E300" s="45"/>
      <c r="F300" s="42"/>
      <c r="G300" s="35">
        <v>744.0</v>
      </c>
      <c r="H300" s="36">
        <v>1.0</v>
      </c>
      <c r="I300" s="37" t="str">
        <f t="shared" si="2"/>
        <v/>
      </c>
      <c r="J300" s="25" t="s">
        <v>479</v>
      </c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>
      <c r="A301" s="22">
        <v>46274.0</v>
      </c>
      <c r="B301" s="25" t="s">
        <v>317</v>
      </c>
      <c r="C301" s="22">
        <v>46449.0</v>
      </c>
      <c r="D301" s="33">
        <f t="shared" si="1"/>
        <v>175</v>
      </c>
      <c r="E301" s="34"/>
      <c r="F301" s="42"/>
      <c r="G301" s="35">
        <v>772.0</v>
      </c>
      <c r="H301" s="36">
        <v>1.0</v>
      </c>
      <c r="I301" s="37" t="str">
        <f t="shared" si="2"/>
        <v/>
      </c>
      <c r="J301" s="25" t="s">
        <v>479</v>
      </c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>
      <c r="A302" s="22">
        <v>46274.0</v>
      </c>
      <c r="B302" s="25" t="s">
        <v>319</v>
      </c>
      <c r="C302" s="62">
        <v>46330.0</v>
      </c>
      <c r="D302" s="33">
        <f t="shared" si="1"/>
        <v>56</v>
      </c>
      <c r="E302" s="34">
        <v>10000.0</v>
      </c>
      <c r="F302" s="42"/>
      <c r="G302" s="35">
        <v>144.0</v>
      </c>
      <c r="H302" s="36">
        <v>1.0</v>
      </c>
      <c r="I302" s="37">
        <f t="shared" si="2"/>
        <v>1.44</v>
      </c>
      <c r="J302" s="25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>
      <c r="A303" s="22">
        <v>46274.0</v>
      </c>
      <c r="B303" s="25" t="s">
        <v>319</v>
      </c>
      <c r="C303" s="22">
        <v>46449.0</v>
      </c>
      <c r="D303" s="33">
        <f t="shared" si="1"/>
        <v>175</v>
      </c>
      <c r="E303" s="34">
        <v>10000.0</v>
      </c>
      <c r="F303" s="42"/>
      <c r="G303" s="35">
        <v>131.0</v>
      </c>
      <c r="H303" s="36">
        <v>1.0</v>
      </c>
      <c r="I303" s="37">
        <f t="shared" si="2"/>
        <v>1.31</v>
      </c>
      <c r="J303" s="25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>
      <c r="A304" s="22">
        <v>46274.0</v>
      </c>
      <c r="B304" s="25" t="s">
        <v>321</v>
      </c>
      <c r="C304" s="62">
        <v>46330.0</v>
      </c>
      <c r="D304" s="33">
        <f t="shared" si="1"/>
        <v>56</v>
      </c>
      <c r="E304" s="45"/>
      <c r="F304" s="42"/>
      <c r="G304" s="42"/>
      <c r="H304" s="36">
        <v>1.0</v>
      </c>
      <c r="I304" s="37" t="str">
        <f t="shared" si="2"/>
        <v/>
      </c>
      <c r="J304" s="25" t="s">
        <v>480</v>
      </c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>
      <c r="A305" s="22">
        <v>46274.0</v>
      </c>
      <c r="B305" s="25" t="s">
        <v>321</v>
      </c>
      <c r="C305" s="22">
        <v>46449.0</v>
      </c>
      <c r="D305" s="33">
        <f t="shared" si="1"/>
        <v>175</v>
      </c>
      <c r="E305" s="45"/>
      <c r="F305" s="42"/>
      <c r="G305" s="42"/>
      <c r="H305" s="36">
        <v>1.0</v>
      </c>
      <c r="I305" s="37" t="str">
        <f t="shared" si="2"/>
        <v/>
      </c>
      <c r="J305" s="25" t="s">
        <v>480</v>
      </c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>
      <c r="A306" s="22">
        <v>46274.0</v>
      </c>
      <c r="B306" s="25" t="s">
        <v>324</v>
      </c>
      <c r="C306" s="62">
        <v>46330.0</v>
      </c>
      <c r="D306" s="33">
        <f t="shared" si="1"/>
        <v>56</v>
      </c>
      <c r="E306" s="34">
        <v>7500.0</v>
      </c>
      <c r="F306" s="42"/>
      <c r="G306" s="35">
        <v>58.52</v>
      </c>
      <c r="H306" s="36">
        <v>1.16072</v>
      </c>
      <c r="I306" s="37">
        <f t="shared" si="2"/>
        <v>0.9056711253</v>
      </c>
      <c r="J306" s="33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>
      <c r="A307" s="22">
        <v>46274.0</v>
      </c>
      <c r="B307" s="25" t="s">
        <v>324</v>
      </c>
      <c r="C307" s="22">
        <v>46449.0</v>
      </c>
      <c r="D307" s="33">
        <f t="shared" si="1"/>
        <v>175</v>
      </c>
      <c r="E307" s="34">
        <v>7500.0</v>
      </c>
      <c r="F307" s="42"/>
      <c r="G307" s="35">
        <v>58.52</v>
      </c>
      <c r="H307" s="36">
        <v>1.16072</v>
      </c>
      <c r="I307" s="37">
        <f t="shared" si="2"/>
        <v>0.9056711253</v>
      </c>
      <c r="J307" s="33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>
      <c r="A308" s="22">
        <v>46274.0</v>
      </c>
      <c r="B308" s="25" t="s">
        <v>327</v>
      </c>
      <c r="C308" s="62">
        <v>46330.0</v>
      </c>
      <c r="D308" s="33">
        <f t="shared" si="1"/>
        <v>56</v>
      </c>
      <c r="E308" s="34"/>
      <c r="F308" s="42"/>
      <c r="G308" s="35"/>
      <c r="H308" s="36">
        <v>1.0</v>
      </c>
      <c r="I308" s="37" t="str">
        <f t="shared" si="2"/>
        <v/>
      </c>
      <c r="J308" s="25" t="s">
        <v>481</v>
      </c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>
      <c r="A309" s="22">
        <v>46274.0</v>
      </c>
      <c r="B309" s="25" t="s">
        <v>327</v>
      </c>
      <c r="C309" s="22">
        <v>46449.0</v>
      </c>
      <c r="D309" s="33">
        <f t="shared" si="1"/>
        <v>175</v>
      </c>
      <c r="E309" s="34">
        <v>30000.0</v>
      </c>
      <c r="F309" s="42"/>
      <c r="G309" s="35">
        <v>728.18</v>
      </c>
      <c r="H309" s="36">
        <v>1.0</v>
      </c>
      <c r="I309" s="37">
        <f t="shared" si="2"/>
        <v>2.427266667</v>
      </c>
      <c r="J309" s="25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>
      <c r="A310" s="22">
        <v>46274.0</v>
      </c>
      <c r="B310" s="25" t="s">
        <v>329</v>
      </c>
      <c r="C310" s="62">
        <v>46330.0</v>
      </c>
      <c r="D310" s="33">
        <f t="shared" si="1"/>
        <v>56</v>
      </c>
      <c r="E310" s="34">
        <v>7500.0</v>
      </c>
      <c r="F310" s="42"/>
      <c r="G310" s="35">
        <v>59.85</v>
      </c>
      <c r="H310" s="36">
        <v>1.0</v>
      </c>
      <c r="I310" s="37">
        <f t="shared" si="2"/>
        <v>0.798</v>
      </c>
      <c r="J310" s="33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>
      <c r="A311" s="22">
        <v>46274.0</v>
      </c>
      <c r="B311" s="25" t="s">
        <v>329</v>
      </c>
      <c r="C311" s="22">
        <v>46449.0</v>
      </c>
      <c r="D311" s="33">
        <f t="shared" si="1"/>
        <v>175</v>
      </c>
      <c r="E311" s="34">
        <v>7500.0</v>
      </c>
      <c r="F311" s="42"/>
      <c r="G311" s="35">
        <v>61.75</v>
      </c>
      <c r="H311" s="36">
        <v>1.0</v>
      </c>
      <c r="I311" s="37">
        <f t="shared" si="2"/>
        <v>0.8233333333</v>
      </c>
      <c r="J311" s="33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>
      <c r="A312" s="22">
        <v>46274.0</v>
      </c>
      <c r="B312" s="25" t="s">
        <v>331</v>
      </c>
      <c r="C312" s="62">
        <v>46330.0</v>
      </c>
      <c r="D312" s="33">
        <f t="shared" si="1"/>
        <v>56</v>
      </c>
      <c r="E312" s="34">
        <v>30000.0</v>
      </c>
      <c r="F312" s="42"/>
      <c r="G312" s="35">
        <v>139.35</v>
      </c>
      <c r="H312" s="36">
        <v>1.16072</v>
      </c>
      <c r="I312" s="37">
        <f t="shared" si="2"/>
        <v>0.53915444</v>
      </c>
      <c r="J312" s="33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>
      <c r="A313" s="22">
        <v>46274.0</v>
      </c>
      <c r="B313" s="25" t="s">
        <v>331</v>
      </c>
      <c r="C313" s="22">
        <v>46449.0</v>
      </c>
      <c r="D313" s="33">
        <f t="shared" si="1"/>
        <v>175</v>
      </c>
      <c r="E313" s="34">
        <v>30000.0</v>
      </c>
      <c r="F313" s="42"/>
      <c r="G313" s="35">
        <v>183.82</v>
      </c>
      <c r="H313" s="36">
        <v>1.16072</v>
      </c>
      <c r="I313" s="37">
        <f t="shared" si="2"/>
        <v>0.7112118347</v>
      </c>
      <c r="J313" s="33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>
      <c r="A314" s="22">
        <v>46274.0</v>
      </c>
      <c r="B314" s="25" t="s">
        <v>335</v>
      </c>
      <c r="C314" s="62">
        <v>46330.0</v>
      </c>
      <c r="D314" s="33">
        <f t="shared" si="1"/>
        <v>56</v>
      </c>
      <c r="E314" s="34">
        <v>30000.0</v>
      </c>
      <c r="F314" s="42"/>
      <c r="G314" s="35">
        <v>189.0</v>
      </c>
      <c r="H314" s="36">
        <v>1.0</v>
      </c>
      <c r="I314" s="37">
        <f t="shared" si="2"/>
        <v>0.63</v>
      </c>
      <c r="J314" s="33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>
      <c r="A315" s="22">
        <v>46274.0</v>
      </c>
      <c r="B315" s="25" t="s">
        <v>335</v>
      </c>
      <c r="C315" s="22">
        <v>46449.0</v>
      </c>
      <c r="D315" s="33">
        <f t="shared" si="1"/>
        <v>175</v>
      </c>
      <c r="E315" s="34">
        <v>30000.0</v>
      </c>
      <c r="F315" s="42"/>
      <c r="G315" s="35">
        <v>226.0</v>
      </c>
      <c r="H315" s="36">
        <v>1.0</v>
      </c>
      <c r="I315" s="37">
        <f t="shared" si="2"/>
        <v>0.7533333333</v>
      </c>
      <c r="J315" s="25" t="s">
        <v>482</v>
      </c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>
      <c r="A316" s="22">
        <v>46274.0</v>
      </c>
      <c r="B316" s="25" t="s">
        <v>338</v>
      </c>
      <c r="C316" s="62">
        <v>46330.0</v>
      </c>
      <c r="D316" s="33">
        <f t="shared" si="1"/>
        <v>56</v>
      </c>
      <c r="E316" s="34">
        <v>50000.0</v>
      </c>
      <c r="F316" s="42"/>
      <c r="G316" s="35">
        <v>439.0</v>
      </c>
      <c r="H316" s="36">
        <v>1.0</v>
      </c>
      <c r="I316" s="37">
        <f t="shared" si="2"/>
        <v>0.878</v>
      </c>
      <c r="J316" s="25" t="s">
        <v>482</v>
      </c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>
      <c r="A317" s="22">
        <v>46274.0</v>
      </c>
      <c r="B317" s="25" t="s">
        <v>338</v>
      </c>
      <c r="C317" s="22">
        <v>46449.0</v>
      </c>
      <c r="D317" s="33">
        <f t="shared" si="1"/>
        <v>175</v>
      </c>
      <c r="E317" s="34">
        <v>50000.0</v>
      </c>
      <c r="F317" s="42"/>
      <c r="G317" s="35">
        <v>713.0</v>
      </c>
      <c r="H317" s="36">
        <v>1.0</v>
      </c>
      <c r="I317" s="37">
        <f t="shared" si="2"/>
        <v>1.426</v>
      </c>
      <c r="J317" s="25" t="s">
        <v>483</v>
      </c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>
      <c r="A318" s="22">
        <v>46274.0</v>
      </c>
      <c r="B318" s="25" t="s">
        <v>340</v>
      </c>
      <c r="C318" s="62">
        <v>46330.0</v>
      </c>
      <c r="D318" s="33">
        <f t="shared" si="1"/>
        <v>56</v>
      </c>
      <c r="E318" s="34">
        <v>8000.0</v>
      </c>
      <c r="F318" s="42"/>
      <c r="G318" s="35">
        <v>176.0</v>
      </c>
      <c r="H318" s="36">
        <v>0.71551</v>
      </c>
      <c r="I318" s="37">
        <f t="shared" si="2"/>
        <v>1.574122</v>
      </c>
      <c r="J318" s="33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>
      <c r="A319" s="22">
        <v>46274.0</v>
      </c>
      <c r="B319" s="25" t="s">
        <v>340</v>
      </c>
      <c r="C319" s="22">
        <v>46449.0</v>
      </c>
      <c r="D319" s="33">
        <f t="shared" si="1"/>
        <v>175</v>
      </c>
      <c r="E319" s="34">
        <v>8000.0</v>
      </c>
      <c r="F319" s="42"/>
      <c r="G319" s="35">
        <v>157.0</v>
      </c>
      <c r="H319" s="36">
        <v>0.71551</v>
      </c>
      <c r="I319" s="37">
        <f t="shared" si="2"/>
        <v>1.404188375</v>
      </c>
      <c r="J319" s="25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>
      <c r="A320" s="22">
        <v>46274.0</v>
      </c>
      <c r="B320" s="25" t="s">
        <v>342</v>
      </c>
      <c r="C320" s="62">
        <v>46330.0</v>
      </c>
      <c r="D320" s="33">
        <f t="shared" si="1"/>
        <v>56</v>
      </c>
      <c r="E320" s="34">
        <v>35000.0</v>
      </c>
      <c r="F320" s="42"/>
      <c r="G320" s="35">
        <v>230.0</v>
      </c>
      <c r="H320" s="36">
        <v>1.0</v>
      </c>
      <c r="I320" s="37">
        <f t="shared" si="2"/>
        <v>0.6571428571</v>
      </c>
      <c r="J320" s="25" t="s">
        <v>483</v>
      </c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>
      <c r="A321" s="22">
        <v>46274.0</v>
      </c>
      <c r="B321" s="25" t="s">
        <v>342</v>
      </c>
      <c r="C321" s="22">
        <v>46449.0</v>
      </c>
      <c r="D321" s="33">
        <f t="shared" si="1"/>
        <v>175</v>
      </c>
      <c r="E321" s="34">
        <v>35000.0</v>
      </c>
      <c r="F321" s="42"/>
      <c r="G321" s="35">
        <v>246.0</v>
      </c>
      <c r="H321" s="36">
        <v>1.0</v>
      </c>
      <c r="I321" s="37">
        <f t="shared" si="2"/>
        <v>0.7028571429</v>
      </c>
      <c r="J321" s="25" t="s">
        <v>483</v>
      </c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>
      <c r="A322" s="22">
        <v>46275.0</v>
      </c>
      <c r="B322" s="25" t="s">
        <v>344</v>
      </c>
      <c r="C322" s="62">
        <v>46330.0</v>
      </c>
      <c r="D322" s="33">
        <f t="shared" si="1"/>
        <v>55</v>
      </c>
      <c r="E322" s="34">
        <v>67000.0</v>
      </c>
      <c r="F322" s="42"/>
      <c r="G322" s="35">
        <v>1806.0</v>
      </c>
      <c r="H322" s="36">
        <v>0.272294078</v>
      </c>
      <c r="I322" s="37">
        <f t="shared" si="2"/>
        <v>0.7339747834</v>
      </c>
      <c r="J322" s="33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>
      <c r="A323" s="22">
        <v>46275.0</v>
      </c>
      <c r="B323" s="25" t="s">
        <v>344</v>
      </c>
      <c r="C323" s="22">
        <v>46449.0</v>
      </c>
      <c r="D323" s="33">
        <f t="shared" si="1"/>
        <v>174</v>
      </c>
      <c r="E323" s="34">
        <v>60000.0</v>
      </c>
      <c r="F323" s="42"/>
      <c r="G323" s="35">
        <v>1583.0</v>
      </c>
      <c r="H323" s="36">
        <v>0.272294078</v>
      </c>
      <c r="I323" s="37">
        <f t="shared" si="2"/>
        <v>0.7184025425</v>
      </c>
      <c r="J323" s="33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>
      <c r="A324" s="22">
        <v>46275.0</v>
      </c>
      <c r="B324" s="25" t="s">
        <v>349</v>
      </c>
      <c r="C324" s="22">
        <v>46330.0</v>
      </c>
      <c r="D324" s="33">
        <f t="shared" si="1"/>
        <v>55</v>
      </c>
      <c r="E324" s="34">
        <v>220000.0</v>
      </c>
      <c r="F324" s="42"/>
      <c r="G324" s="35">
        <v>2155.0</v>
      </c>
      <c r="H324" s="36">
        <v>1.0</v>
      </c>
      <c r="I324" s="37">
        <f t="shared" si="2"/>
        <v>0.9795454545</v>
      </c>
      <c r="J324" s="33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>
      <c r="A325" s="22">
        <v>46275.0</v>
      </c>
      <c r="B325" s="25" t="s">
        <v>349</v>
      </c>
      <c r="C325" s="22">
        <v>46449.0</v>
      </c>
      <c r="D325" s="33">
        <f t="shared" si="1"/>
        <v>174</v>
      </c>
      <c r="E325" s="34">
        <v>234000.0</v>
      </c>
      <c r="F325" s="42"/>
      <c r="G325" s="35">
        <v>2155.0</v>
      </c>
      <c r="H325" s="36">
        <v>1.0</v>
      </c>
      <c r="I325" s="37">
        <f t="shared" si="2"/>
        <v>0.9209401709</v>
      </c>
      <c r="J325" s="33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>
      <c r="A326" s="22">
        <v>46275.0</v>
      </c>
      <c r="B326" s="25" t="s">
        <v>351</v>
      </c>
      <c r="C326" s="62">
        <v>46330.0</v>
      </c>
      <c r="D326" s="33">
        <f t="shared" si="1"/>
        <v>55</v>
      </c>
      <c r="E326" s="34">
        <v>35000.0</v>
      </c>
      <c r="F326" s="42"/>
      <c r="G326" s="35">
        <v>211.0</v>
      </c>
      <c r="H326" s="36">
        <v>1.0</v>
      </c>
      <c r="I326" s="37">
        <f t="shared" si="2"/>
        <v>0.6028571429</v>
      </c>
      <c r="J326" s="33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>
      <c r="A327" s="22">
        <v>46275.0</v>
      </c>
      <c r="B327" s="25" t="s">
        <v>351</v>
      </c>
      <c r="C327" s="22">
        <v>46449.0</v>
      </c>
      <c r="D327" s="33">
        <f t="shared" si="1"/>
        <v>174</v>
      </c>
      <c r="E327" s="34">
        <v>33000.0</v>
      </c>
      <c r="F327" s="42"/>
      <c r="G327" s="35">
        <v>202.0</v>
      </c>
      <c r="H327" s="36">
        <v>1.0</v>
      </c>
      <c r="I327" s="37">
        <f t="shared" si="2"/>
        <v>0.6121212121</v>
      </c>
      <c r="J327" s="33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>
      <c r="A328" s="22">
        <v>46275.0</v>
      </c>
      <c r="B328" s="25" t="s">
        <v>353</v>
      </c>
      <c r="C328" s="62">
        <v>46330.0</v>
      </c>
      <c r="D328" s="33">
        <f t="shared" si="1"/>
        <v>55</v>
      </c>
      <c r="E328" s="34">
        <v>136000.0</v>
      </c>
      <c r="F328" s="42"/>
      <c r="G328" s="35">
        <v>169908.0</v>
      </c>
      <c r="H328" s="36">
        <v>0.006476726</v>
      </c>
      <c r="I328" s="37">
        <f t="shared" si="2"/>
        <v>0.8091526185</v>
      </c>
      <c r="J328" s="33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>
      <c r="A329" s="22">
        <v>46275.0</v>
      </c>
      <c r="B329" s="25" t="s">
        <v>353</v>
      </c>
      <c r="C329" s="22">
        <v>46449.0</v>
      </c>
      <c r="D329" s="33">
        <f t="shared" si="1"/>
        <v>174</v>
      </c>
      <c r="E329" s="34">
        <v>127000.0</v>
      </c>
      <c r="F329" s="42"/>
      <c r="G329" s="35">
        <v>139603.0</v>
      </c>
      <c r="H329" s="36">
        <v>0.006476726</v>
      </c>
      <c r="I329" s="37">
        <f t="shared" si="2"/>
        <v>0.7119451809</v>
      </c>
      <c r="J329" s="33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>
      <c r="A330" s="22">
        <v>46275.0</v>
      </c>
      <c r="B330" s="25" t="s">
        <v>357</v>
      </c>
      <c r="C330" s="62">
        <v>46330.0</v>
      </c>
      <c r="D330" s="33">
        <f t="shared" si="1"/>
        <v>55</v>
      </c>
      <c r="E330" s="45"/>
      <c r="F330" s="42"/>
      <c r="G330" s="42"/>
      <c r="H330" s="36">
        <v>1.16072</v>
      </c>
      <c r="I330" s="37" t="str">
        <f t="shared" si="2"/>
        <v/>
      </c>
      <c r="J330" s="25" t="s">
        <v>484</v>
      </c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>
      <c r="A331" s="22">
        <v>46275.0</v>
      </c>
      <c r="B331" s="25" t="s">
        <v>357</v>
      </c>
      <c r="C331" s="22">
        <v>46449.0</v>
      </c>
      <c r="D331" s="33">
        <f t="shared" si="1"/>
        <v>174</v>
      </c>
      <c r="E331" s="45"/>
      <c r="F331" s="42"/>
      <c r="G331" s="42"/>
      <c r="H331" s="36">
        <v>1.16072</v>
      </c>
      <c r="I331" s="37" t="str">
        <f t="shared" si="2"/>
        <v/>
      </c>
      <c r="J331" s="25" t="s">
        <v>484</v>
      </c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>
      <c r="A332" s="22">
        <v>46275.0</v>
      </c>
      <c r="B332" s="25" t="s">
        <v>362</v>
      </c>
      <c r="C332" s="62">
        <v>46330.0</v>
      </c>
      <c r="D332" s="33">
        <f t="shared" si="1"/>
        <v>55</v>
      </c>
      <c r="E332" s="34">
        <v>75000.0</v>
      </c>
      <c r="F332" s="42"/>
      <c r="G332" s="35">
        <v>472.0</v>
      </c>
      <c r="H332" s="36">
        <v>1.0</v>
      </c>
      <c r="I332" s="37">
        <f t="shared" si="2"/>
        <v>0.6293333333</v>
      </c>
      <c r="J332" s="33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>
      <c r="A333" s="22">
        <v>46275.0</v>
      </c>
      <c r="B333" s="25" t="s">
        <v>362</v>
      </c>
      <c r="C333" s="22">
        <v>46449.0</v>
      </c>
      <c r="D333" s="33">
        <f t="shared" si="1"/>
        <v>174</v>
      </c>
      <c r="E333" s="34">
        <v>75000.0</v>
      </c>
      <c r="F333" s="42"/>
      <c r="G333" s="35">
        <v>289.0</v>
      </c>
      <c r="H333" s="36">
        <v>1.0</v>
      </c>
      <c r="I333" s="37">
        <f t="shared" si="2"/>
        <v>0.3853333333</v>
      </c>
      <c r="J333" s="33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>
      <c r="A334" s="22">
        <v>46275.0</v>
      </c>
      <c r="B334" s="25" t="s">
        <v>364</v>
      </c>
      <c r="C334" s="62">
        <v>46330.0</v>
      </c>
      <c r="D334" s="33">
        <f t="shared" si="1"/>
        <v>55</v>
      </c>
      <c r="E334" s="34">
        <v>30000.0</v>
      </c>
      <c r="F334" s="42"/>
      <c r="G334" s="35">
        <v>634.0</v>
      </c>
      <c r="H334" s="36">
        <v>0.26830511700000004</v>
      </c>
      <c r="I334" s="37">
        <f t="shared" si="2"/>
        <v>0.5670181473</v>
      </c>
      <c r="J334" s="33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>
      <c r="A335" s="22">
        <v>46275.0</v>
      </c>
      <c r="B335" s="25" t="s">
        <v>364</v>
      </c>
      <c r="C335" s="22">
        <v>46449.0</v>
      </c>
      <c r="D335" s="33">
        <f t="shared" si="1"/>
        <v>174</v>
      </c>
      <c r="E335" s="34">
        <v>30000.0</v>
      </c>
      <c r="F335" s="42"/>
      <c r="G335" s="35">
        <v>448.0</v>
      </c>
      <c r="H335" s="36">
        <v>0.26830511700000004</v>
      </c>
      <c r="I335" s="37">
        <f t="shared" si="2"/>
        <v>0.4006689747</v>
      </c>
      <c r="J335" s="33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>
      <c r="A336" s="22">
        <v>46275.0</v>
      </c>
      <c r="B336" s="25" t="s">
        <v>369</v>
      </c>
      <c r="C336" s="62">
        <v>46330.0</v>
      </c>
      <c r="D336" s="33">
        <f t="shared" si="1"/>
        <v>55</v>
      </c>
      <c r="E336" s="34">
        <v>160000.0</v>
      </c>
      <c r="F336" s="42"/>
      <c r="G336" s="35">
        <v>950.0</v>
      </c>
      <c r="H336" s="36">
        <v>1.0</v>
      </c>
      <c r="I336" s="37">
        <f t="shared" si="2"/>
        <v>0.59375</v>
      </c>
      <c r="J336" s="33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>
      <c r="A337" s="22">
        <v>46275.0</v>
      </c>
      <c r="B337" s="25" t="s">
        <v>369</v>
      </c>
      <c r="C337" s="22">
        <v>46449.0</v>
      </c>
      <c r="D337" s="33">
        <f t="shared" si="1"/>
        <v>174</v>
      </c>
      <c r="E337" s="34">
        <v>180000.0</v>
      </c>
      <c r="F337" s="42"/>
      <c r="G337" s="35">
        <v>1275.0</v>
      </c>
      <c r="H337" s="36">
        <v>1.0</v>
      </c>
      <c r="I337" s="37">
        <f t="shared" si="2"/>
        <v>0.7083333333</v>
      </c>
      <c r="J337" s="33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>
      <c r="A338" s="22">
        <v>46275.0</v>
      </c>
      <c r="B338" s="25" t="s">
        <v>371</v>
      </c>
      <c r="C338" s="62">
        <v>46330.0</v>
      </c>
      <c r="D338" s="33">
        <f t="shared" si="1"/>
        <v>55</v>
      </c>
      <c r="E338" s="45"/>
      <c r="F338" s="42"/>
      <c r="G338" s="42"/>
      <c r="H338" s="36">
        <v>1.16072</v>
      </c>
      <c r="I338" s="37" t="str">
        <f t="shared" si="2"/>
        <v/>
      </c>
      <c r="J338" s="25" t="s">
        <v>484</v>
      </c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>
      <c r="A339" s="22">
        <v>46275.0</v>
      </c>
      <c r="B339" s="25" t="s">
        <v>371</v>
      </c>
      <c r="C339" s="22">
        <v>46449.0</v>
      </c>
      <c r="D339" s="33">
        <f t="shared" si="1"/>
        <v>174</v>
      </c>
      <c r="E339" s="34">
        <v>61000.0</v>
      </c>
      <c r="F339" s="42"/>
      <c r="G339" s="35">
        <v>272.0</v>
      </c>
      <c r="H339" s="36">
        <v>1.16072</v>
      </c>
      <c r="I339" s="37">
        <f t="shared" si="2"/>
        <v>0.5175669508</v>
      </c>
      <c r="J339" s="33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>
      <c r="A340" s="22">
        <v>46275.0</v>
      </c>
      <c r="B340" s="25" t="s">
        <v>375</v>
      </c>
      <c r="C340" s="62">
        <v>46330.0</v>
      </c>
      <c r="D340" s="33">
        <f t="shared" si="1"/>
        <v>55</v>
      </c>
      <c r="E340" s="34">
        <v>67000.0</v>
      </c>
      <c r="F340" s="42"/>
      <c r="G340" s="35">
        <v>357.0</v>
      </c>
      <c r="H340" s="36">
        <v>1.16072</v>
      </c>
      <c r="I340" s="37">
        <f t="shared" si="2"/>
        <v>0.618473194</v>
      </c>
      <c r="J340" s="33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>
      <c r="A341" s="22">
        <v>46275.0</v>
      </c>
      <c r="B341" s="25" t="s">
        <v>375</v>
      </c>
      <c r="C341" s="22">
        <v>46449.0</v>
      </c>
      <c r="D341" s="33">
        <f t="shared" si="1"/>
        <v>174</v>
      </c>
      <c r="E341" s="34">
        <v>90000.0</v>
      </c>
      <c r="F341" s="42"/>
      <c r="G341" s="35">
        <v>414.0</v>
      </c>
      <c r="H341" s="36">
        <v>1.16072</v>
      </c>
      <c r="I341" s="37">
        <f t="shared" si="2"/>
        <v>0.5339312</v>
      </c>
      <c r="J341" s="33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>
      <c r="A342" s="22">
        <v>46275.0</v>
      </c>
      <c r="B342" s="25" t="s">
        <v>378</v>
      </c>
      <c r="C342" s="62">
        <v>46330.0</v>
      </c>
      <c r="D342" s="33">
        <f t="shared" si="1"/>
        <v>55</v>
      </c>
      <c r="E342" s="34">
        <v>22000.0</v>
      </c>
      <c r="F342" s="42"/>
      <c r="G342" s="35">
        <v>70.0</v>
      </c>
      <c r="H342" s="36">
        <v>1.350385</v>
      </c>
      <c r="I342" s="37">
        <f t="shared" si="2"/>
        <v>0.4296679545</v>
      </c>
      <c r="J342" s="33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>
      <c r="A343" s="22">
        <v>46275.0</v>
      </c>
      <c r="B343" s="25" t="s">
        <v>378</v>
      </c>
      <c r="C343" s="22">
        <v>46449.0</v>
      </c>
      <c r="D343" s="33">
        <f t="shared" si="1"/>
        <v>174</v>
      </c>
      <c r="E343" s="34">
        <v>19000.0</v>
      </c>
      <c r="F343" s="42"/>
      <c r="G343" s="35">
        <v>65.0</v>
      </c>
      <c r="H343" s="36">
        <v>1.350385</v>
      </c>
      <c r="I343" s="37">
        <f t="shared" si="2"/>
        <v>0.4619738158</v>
      </c>
      <c r="J343" s="33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>
      <c r="A344" s="22">
        <v>46275.0</v>
      </c>
      <c r="B344" s="25" t="s">
        <v>381</v>
      </c>
      <c r="C344" s="62">
        <v>46330.0</v>
      </c>
      <c r="D344" s="33">
        <f t="shared" si="1"/>
        <v>55</v>
      </c>
      <c r="E344" s="34">
        <v>121000.0</v>
      </c>
      <c r="F344" s="42"/>
      <c r="G344" s="35">
        <v>605.0</v>
      </c>
      <c r="H344" s="36">
        <v>1.350385</v>
      </c>
      <c r="I344" s="37">
        <f t="shared" si="2"/>
        <v>0.6751925</v>
      </c>
      <c r="J344" s="33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>
      <c r="A345" s="22">
        <v>46275.0</v>
      </c>
      <c r="B345" s="25" t="s">
        <v>381</v>
      </c>
      <c r="C345" s="22">
        <v>46449.0</v>
      </c>
      <c r="D345" s="33">
        <f t="shared" si="1"/>
        <v>174</v>
      </c>
      <c r="E345" s="34">
        <v>92000.0</v>
      </c>
      <c r="F345" s="42"/>
      <c r="G345" s="35">
        <v>394.0</v>
      </c>
      <c r="H345" s="36">
        <v>1.350385</v>
      </c>
      <c r="I345" s="37">
        <f t="shared" si="2"/>
        <v>0.5783170543</v>
      </c>
      <c r="J345" s="33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>
      <c r="A346" s="22">
        <v>46275.0</v>
      </c>
      <c r="B346" s="25" t="s">
        <v>394</v>
      </c>
      <c r="C346" s="62">
        <v>46330.0</v>
      </c>
      <c r="D346" s="33">
        <f t="shared" si="1"/>
        <v>55</v>
      </c>
      <c r="E346" s="34">
        <v>60714.0</v>
      </c>
      <c r="F346" s="42"/>
      <c r="G346" s="35">
        <v>136.0</v>
      </c>
      <c r="H346" s="36">
        <v>1.0</v>
      </c>
      <c r="I346" s="37">
        <f t="shared" si="2"/>
        <v>0.2240010541</v>
      </c>
      <c r="J346" s="25" t="s">
        <v>485</v>
      </c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>
      <c r="A347" s="22">
        <v>46275.0</v>
      </c>
      <c r="B347" s="25" t="s">
        <v>394</v>
      </c>
      <c r="C347" s="22">
        <v>46449.0</v>
      </c>
      <c r="D347" s="33">
        <f t="shared" si="1"/>
        <v>174</v>
      </c>
      <c r="E347" s="34">
        <v>70204.0</v>
      </c>
      <c r="F347" s="42"/>
      <c r="G347" s="35">
        <v>157.0</v>
      </c>
      <c r="H347" s="36">
        <v>1.0</v>
      </c>
      <c r="I347" s="37">
        <f t="shared" si="2"/>
        <v>0.223633981</v>
      </c>
      <c r="J347" s="25" t="s">
        <v>485</v>
      </c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>
      <c r="A348" s="22">
        <v>46275.0</v>
      </c>
      <c r="B348" s="25" t="s">
        <v>397</v>
      </c>
      <c r="C348" s="62">
        <v>46330.0</v>
      </c>
      <c r="D348" s="33">
        <f t="shared" si="1"/>
        <v>55</v>
      </c>
      <c r="E348" s="34">
        <v>41946.0</v>
      </c>
      <c r="F348" s="42"/>
      <c r="G348" s="35">
        <v>108.0</v>
      </c>
      <c r="H348" s="36">
        <v>1.0</v>
      </c>
      <c r="I348" s="37">
        <f t="shared" si="2"/>
        <v>0.257473895</v>
      </c>
      <c r="J348" s="25" t="s">
        <v>486</v>
      </c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>
      <c r="A349" s="22">
        <v>46275.0</v>
      </c>
      <c r="B349" s="25" t="s">
        <v>397</v>
      </c>
      <c r="C349" s="22">
        <v>46449.0</v>
      </c>
      <c r="D349" s="33">
        <f t="shared" si="1"/>
        <v>174</v>
      </c>
      <c r="E349" s="34">
        <v>51486.0</v>
      </c>
      <c r="F349" s="42"/>
      <c r="G349" s="35">
        <v>131.0</v>
      </c>
      <c r="H349" s="36">
        <v>1.0</v>
      </c>
      <c r="I349" s="37">
        <f t="shared" si="2"/>
        <v>0.2544380997</v>
      </c>
      <c r="J349" s="25" t="s">
        <v>485</v>
      </c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>
      <c r="A350" s="22">
        <v>46275.0</v>
      </c>
      <c r="B350" s="25" t="s">
        <v>400</v>
      </c>
      <c r="C350" s="62">
        <v>46330.0</v>
      </c>
      <c r="D350" s="33">
        <f t="shared" si="1"/>
        <v>55</v>
      </c>
      <c r="E350" s="34">
        <v>44793.0</v>
      </c>
      <c r="F350" s="42"/>
      <c r="G350" s="35">
        <v>106.0</v>
      </c>
      <c r="H350" s="36">
        <v>1.0</v>
      </c>
      <c r="I350" s="37">
        <f t="shared" si="2"/>
        <v>0.2366441185</v>
      </c>
      <c r="J350" s="25" t="s">
        <v>485</v>
      </c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>
      <c r="A351" s="22">
        <v>46275.0</v>
      </c>
      <c r="B351" s="25" t="s">
        <v>400</v>
      </c>
      <c r="C351" s="22">
        <v>46449.0</v>
      </c>
      <c r="D351" s="33">
        <f t="shared" si="1"/>
        <v>174</v>
      </c>
      <c r="E351" s="34">
        <v>44793.0</v>
      </c>
      <c r="F351" s="42"/>
      <c r="G351" s="35">
        <v>106.0</v>
      </c>
      <c r="H351" s="36">
        <v>1.0</v>
      </c>
      <c r="I351" s="37">
        <f t="shared" si="2"/>
        <v>0.2366441185</v>
      </c>
      <c r="J351" s="25" t="s">
        <v>485</v>
      </c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>
      <c r="A352" s="22">
        <v>46275.0</v>
      </c>
      <c r="B352" s="25" t="s">
        <v>402</v>
      </c>
      <c r="C352" s="22">
        <v>46330.0</v>
      </c>
      <c r="D352" s="33">
        <f t="shared" si="1"/>
        <v>55</v>
      </c>
      <c r="E352" s="34">
        <v>130009.0</v>
      </c>
      <c r="F352" s="42"/>
      <c r="G352" s="35">
        <v>361.0</v>
      </c>
      <c r="H352" s="36">
        <v>1.0</v>
      </c>
      <c r="I352" s="37">
        <f t="shared" si="2"/>
        <v>0.2776730842</v>
      </c>
      <c r="J352" s="25" t="s">
        <v>487</v>
      </c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>
      <c r="A353" s="22">
        <v>46275.0</v>
      </c>
      <c r="B353" s="25" t="s">
        <v>402</v>
      </c>
      <c r="C353" s="22">
        <v>46449.0</v>
      </c>
      <c r="D353" s="33">
        <f t="shared" si="1"/>
        <v>174</v>
      </c>
      <c r="E353" s="34">
        <v>103384.0</v>
      </c>
      <c r="F353" s="42"/>
      <c r="G353" s="35">
        <v>262.0</v>
      </c>
      <c r="H353" s="36">
        <v>1.0</v>
      </c>
      <c r="I353" s="37">
        <f t="shared" si="2"/>
        <v>0.2534241275</v>
      </c>
      <c r="J353" s="25" t="s">
        <v>488</v>
      </c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>
      <c r="A354" s="22">
        <v>46311.0</v>
      </c>
      <c r="B354" s="25" t="s">
        <v>41</v>
      </c>
      <c r="C354" s="22">
        <v>46372.0</v>
      </c>
      <c r="D354" s="33">
        <f t="shared" si="1"/>
        <v>61</v>
      </c>
      <c r="E354" s="34">
        <v>13000.0</v>
      </c>
      <c r="F354" s="42"/>
      <c r="G354" s="35">
        <v>264.6</v>
      </c>
      <c r="H354" s="36">
        <v>0.782634897</v>
      </c>
      <c r="I354" s="37">
        <f t="shared" si="2"/>
        <v>1.592963029</v>
      </c>
      <c r="J354" s="33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>
      <c r="A355" s="22">
        <v>46311.0</v>
      </c>
      <c r="B355" s="25" t="s">
        <v>41</v>
      </c>
      <c r="C355" s="22">
        <v>46491.0</v>
      </c>
      <c r="D355" s="33">
        <f t="shared" si="1"/>
        <v>180</v>
      </c>
      <c r="E355" s="34">
        <v>13000.0</v>
      </c>
      <c r="F355" s="42"/>
      <c r="G355" s="35">
        <v>248.6</v>
      </c>
      <c r="H355" s="36">
        <v>0.782634897</v>
      </c>
      <c r="I355" s="37">
        <f t="shared" si="2"/>
        <v>1.496638734</v>
      </c>
      <c r="J355" s="33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>
      <c r="A356" s="22">
        <v>46311.0</v>
      </c>
      <c r="B356" s="25" t="s">
        <v>57</v>
      </c>
      <c r="C356" s="22">
        <v>46372.0</v>
      </c>
      <c r="D356" s="33">
        <f t="shared" si="1"/>
        <v>61</v>
      </c>
      <c r="E356" s="34">
        <v>44000.0</v>
      </c>
      <c r="F356" s="42"/>
      <c r="G356" s="35">
        <v>1176.2</v>
      </c>
      <c r="H356" s="36">
        <v>0.782634897</v>
      </c>
      <c r="I356" s="37">
        <f t="shared" si="2"/>
        <v>2.092125377</v>
      </c>
      <c r="J356" s="33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>
      <c r="A357" s="22">
        <v>46311.0</v>
      </c>
      <c r="B357" s="25" t="s">
        <v>57</v>
      </c>
      <c r="C357" s="22">
        <v>46491.0</v>
      </c>
      <c r="D357" s="33">
        <f t="shared" si="1"/>
        <v>180</v>
      </c>
      <c r="E357" s="34">
        <v>44000.0</v>
      </c>
      <c r="F357" s="42"/>
      <c r="G357" s="35">
        <v>1263.6</v>
      </c>
      <c r="H357" s="36">
        <v>0.782634897</v>
      </c>
      <c r="I357" s="37">
        <f t="shared" si="2"/>
        <v>2.247585127</v>
      </c>
      <c r="J357" s="25" t="s">
        <v>489</v>
      </c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>
      <c r="A358" s="22">
        <v>46311.0</v>
      </c>
      <c r="B358" s="25" t="s">
        <v>67</v>
      </c>
      <c r="C358" s="22">
        <v>46372.0</v>
      </c>
      <c r="D358" s="33">
        <f t="shared" si="1"/>
        <v>61</v>
      </c>
      <c r="E358" s="34">
        <v>112500.0</v>
      </c>
      <c r="F358" s="42"/>
      <c r="G358" s="35">
        <v>6076.2</v>
      </c>
      <c r="H358" s="36">
        <v>0.782634897</v>
      </c>
      <c r="I358" s="37">
        <f t="shared" si="2"/>
        <v>4.227063254</v>
      </c>
      <c r="J358" s="33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>
      <c r="A359" s="22">
        <v>46311.0</v>
      </c>
      <c r="B359" s="25" t="s">
        <v>67</v>
      </c>
      <c r="C359" s="22">
        <v>46491.0</v>
      </c>
      <c r="D359" s="33">
        <f t="shared" si="1"/>
        <v>180</v>
      </c>
      <c r="E359" s="34">
        <v>112500.0</v>
      </c>
      <c r="F359" s="42"/>
      <c r="G359" s="35">
        <v>5642.8</v>
      </c>
      <c r="H359" s="36">
        <v>0.782634897</v>
      </c>
      <c r="I359" s="37">
        <f t="shared" si="2"/>
        <v>3.925557508</v>
      </c>
      <c r="J359" s="25" t="s">
        <v>489</v>
      </c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>
      <c r="A360" s="22">
        <v>46311.0</v>
      </c>
      <c r="B360" s="25" t="s">
        <v>85</v>
      </c>
      <c r="C360" s="22">
        <v>46372.0</v>
      </c>
      <c r="D360" s="33">
        <f t="shared" si="1"/>
        <v>61</v>
      </c>
      <c r="E360" s="34">
        <v>10000.0</v>
      </c>
      <c r="F360" s="42"/>
      <c r="G360" s="35">
        <v>987.6</v>
      </c>
      <c r="H360" s="36">
        <v>1.0</v>
      </c>
      <c r="I360" s="37">
        <f t="shared" si="2"/>
        <v>9.876</v>
      </c>
      <c r="J360" s="33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>
      <c r="A361" s="22">
        <v>46311.0</v>
      </c>
      <c r="B361" s="25" t="s">
        <v>85</v>
      </c>
      <c r="C361" s="22">
        <v>46491.0</v>
      </c>
      <c r="D361" s="33">
        <f t="shared" si="1"/>
        <v>180</v>
      </c>
      <c r="E361" s="34">
        <v>8500.0</v>
      </c>
      <c r="F361" s="42"/>
      <c r="G361" s="35">
        <v>987.6</v>
      </c>
      <c r="H361" s="36">
        <v>1.0</v>
      </c>
      <c r="I361" s="37">
        <f t="shared" si="2"/>
        <v>11.61882353</v>
      </c>
      <c r="J361" s="33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>
      <c r="A362" s="22">
        <v>46311.0</v>
      </c>
      <c r="B362" s="25" t="s">
        <v>95</v>
      </c>
      <c r="C362" s="22">
        <v>46372.0</v>
      </c>
      <c r="D362" s="33">
        <f t="shared" si="1"/>
        <v>61</v>
      </c>
      <c r="E362" s="34">
        <v>27500.0</v>
      </c>
      <c r="F362" s="42"/>
      <c r="G362" s="35">
        <v>1705.5</v>
      </c>
      <c r="H362" s="36">
        <v>1.0</v>
      </c>
      <c r="I362" s="37">
        <f t="shared" si="2"/>
        <v>6.201818182</v>
      </c>
      <c r="J362" s="33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>
      <c r="A363" s="22">
        <v>46311.0</v>
      </c>
      <c r="B363" s="25" t="s">
        <v>95</v>
      </c>
      <c r="C363" s="22">
        <v>46491.0</v>
      </c>
      <c r="D363" s="33">
        <f t="shared" si="1"/>
        <v>180</v>
      </c>
      <c r="E363" s="34">
        <v>27500.0</v>
      </c>
      <c r="F363" s="42"/>
      <c r="G363" s="35">
        <v>1894.5</v>
      </c>
      <c r="H363" s="36">
        <v>1.0</v>
      </c>
      <c r="I363" s="37">
        <f t="shared" si="2"/>
        <v>6.889090909</v>
      </c>
      <c r="J363" s="33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>
      <c r="A364" s="22">
        <v>46311.0</v>
      </c>
      <c r="B364" s="25" t="s">
        <v>105</v>
      </c>
      <c r="C364" s="22">
        <v>46372.0</v>
      </c>
      <c r="D364" s="33">
        <f t="shared" si="1"/>
        <v>61</v>
      </c>
      <c r="E364" s="34">
        <v>57500.0</v>
      </c>
      <c r="F364" s="42"/>
      <c r="G364" s="35">
        <v>3289.5</v>
      </c>
      <c r="H364" s="36">
        <v>1.0</v>
      </c>
      <c r="I364" s="37">
        <f t="shared" si="2"/>
        <v>5.720869565</v>
      </c>
      <c r="J364" s="33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>
      <c r="A365" s="22">
        <v>46311.0</v>
      </c>
      <c r="B365" s="25" t="s">
        <v>105</v>
      </c>
      <c r="C365" s="22">
        <v>46491.0</v>
      </c>
      <c r="D365" s="33">
        <f t="shared" si="1"/>
        <v>180</v>
      </c>
      <c r="E365" s="34">
        <v>57500.0</v>
      </c>
      <c r="F365" s="42"/>
      <c r="G365" s="35">
        <v>4880.5</v>
      </c>
      <c r="H365" s="36">
        <v>1.0</v>
      </c>
      <c r="I365" s="37">
        <f t="shared" si="2"/>
        <v>8.487826087</v>
      </c>
      <c r="J365" s="33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>
      <c r="A366" s="22">
        <v>46311.0</v>
      </c>
      <c r="B366" s="25" t="s">
        <v>111</v>
      </c>
      <c r="C366" s="22">
        <v>46372.0</v>
      </c>
      <c r="D366" s="33">
        <f t="shared" si="1"/>
        <v>61</v>
      </c>
      <c r="E366" s="34">
        <v>25000.0</v>
      </c>
      <c r="F366" s="42"/>
      <c r="G366" s="35">
        <v>168.0</v>
      </c>
      <c r="H366" s="36">
        <v>1.0</v>
      </c>
      <c r="I366" s="37">
        <f t="shared" si="2"/>
        <v>0.672</v>
      </c>
      <c r="J366" s="33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>
      <c r="A367" s="22">
        <v>46311.0</v>
      </c>
      <c r="B367" s="25" t="s">
        <v>111</v>
      </c>
      <c r="C367" s="22">
        <v>46491.0</v>
      </c>
      <c r="D367" s="33">
        <f t="shared" si="1"/>
        <v>180</v>
      </c>
      <c r="E367" s="45"/>
      <c r="F367" s="42"/>
      <c r="G367" s="35">
        <v>225.0</v>
      </c>
      <c r="H367" s="36">
        <v>1.0</v>
      </c>
      <c r="I367" s="37" t="str">
        <f t="shared" si="2"/>
        <v/>
      </c>
      <c r="J367" s="25" t="s">
        <v>490</v>
      </c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>
      <c r="A368" s="22">
        <v>46311.0</v>
      </c>
      <c r="B368" s="25" t="s">
        <v>116</v>
      </c>
      <c r="C368" s="22">
        <v>46372.0</v>
      </c>
      <c r="D368" s="33">
        <f t="shared" si="1"/>
        <v>61</v>
      </c>
      <c r="E368" s="34">
        <v>50000.0</v>
      </c>
      <c r="F368" s="42"/>
      <c r="G368" s="35">
        <v>492.9</v>
      </c>
      <c r="H368" s="36">
        <v>1.0</v>
      </c>
      <c r="I368" s="37">
        <f t="shared" si="2"/>
        <v>0.9858</v>
      </c>
      <c r="J368" s="33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>
      <c r="A369" s="22">
        <v>46311.0</v>
      </c>
      <c r="B369" s="25" t="s">
        <v>116</v>
      </c>
      <c r="C369" s="22">
        <v>46491.0</v>
      </c>
      <c r="D369" s="33">
        <f t="shared" si="1"/>
        <v>180</v>
      </c>
      <c r="E369" s="34">
        <v>50000.0</v>
      </c>
      <c r="F369" s="42"/>
      <c r="G369" s="35">
        <v>567.9</v>
      </c>
      <c r="H369" s="36">
        <v>1.0</v>
      </c>
      <c r="I369" s="37">
        <f t="shared" si="2"/>
        <v>1.1358</v>
      </c>
      <c r="J369" s="33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>
      <c r="A370" s="22">
        <v>46311.0</v>
      </c>
      <c r="B370" s="25" t="s">
        <v>120</v>
      </c>
      <c r="C370" s="22">
        <v>46372.0</v>
      </c>
      <c r="D370" s="33">
        <f t="shared" si="1"/>
        <v>61</v>
      </c>
      <c r="E370" s="34">
        <v>70000.0</v>
      </c>
      <c r="F370" s="42"/>
      <c r="G370" s="35">
        <v>1602.9</v>
      </c>
      <c r="H370" s="36">
        <v>1.0</v>
      </c>
      <c r="I370" s="37">
        <f t="shared" si="2"/>
        <v>2.289857143</v>
      </c>
      <c r="J370" s="33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>
      <c r="A371" s="22">
        <v>46311.0</v>
      </c>
      <c r="B371" s="25" t="s">
        <v>120</v>
      </c>
      <c r="C371" s="22">
        <v>46491.0</v>
      </c>
      <c r="D371" s="33">
        <f t="shared" si="1"/>
        <v>180</v>
      </c>
      <c r="E371" s="45"/>
      <c r="F371" s="42"/>
      <c r="G371" s="35">
        <v>2902.9</v>
      </c>
      <c r="H371" s="36">
        <v>1.0</v>
      </c>
      <c r="I371" s="37" t="str">
        <f t="shared" si="2"/>
        <v/>
      </c>
      <c r="J371" s="25" t="s">
        <v>491</v>
      </c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>
      <c r="A372" s="22">
        <v>46311.0</v>
      </c>
      <c r="B372" s="25" t="s">
        <v>125</v>
      </c>
      <c r="C372" s="22">
        <v>46372.0</v>
      </c>
      <c r="D372" s="33">
        <f t="shared" si="1"/>
        <v>61</v>
      </c>
      <c r="E372" s="34">
        <v>12000.0</v>
      </c>
      <c r="F372" s="42"/>
      <c r="G372" s="35">
        <v>28127.0</v>
      </c>
      <c r="H372" s="36">
        <v>0.01055904</v>
      </c>
      <c r="I372" s="37">
        <f t="shared" si="2"/>
        <v>2.474950984</v>
      </c>
      <c r="J372" s="33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>
      <c r="A373" s="22">
        <v>46311.0</v>
      </c>
      <c r="B373" s="25" t="s">
        <v>125</v>
      </c>
      <c r="C373" s="22">
        <v>46491.0</v>
      </c>
      <c r="D373" s="33">
        <f t="shared" si="1"/>
        <v>180</v>
      </c>
      <c r="E373" s="34">
        <v>12000.0</v>
      </c>
      <c r="F373" s="42"/>
      <c r="G373" s="35">
        <v>36133.0</v>
      </c>
      <c r="H373" s="36">
        <v>0.01055904</v>
      </c>
      <c r="I373" s="37">
        <f t="shared" si="2"/>
        <v>3.179414936</v>
      </c>
      <c r="J373" s="33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>
      <c r="A374" s="22">
        <v>46311.0</v>
      </c>
      <c r="B374" s="25" t="s">
        <v>133</v>
      </c>
      <c r="C374" s="22">
        <v>46372.0</v>
      </c>
      <c r="D374" s="33">
        <f t="shared" si="1"/>
        <v>61</v>
      </c>
      <c r="E374" s="34">
        <v>40000.0</v>
      </c>
      <c r="F374" s="42"/>
      <c r="G374" s="35">
        <v>62385.0</v>
      </c>
      <c r="H374" s="36">
        <v>0.01055904</v>
      </c>
      <c r="I374" s="37">
        <f t="shared" si="2"/>
        <v>1.646814276</v>
      </c>
      <c r="J374" s="25" t="s">
        <v>492</v>
      </c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>
      <c r="A375" s="22">
        <v>46311.0</v>
      </c>
      <c r="B375" s="25" t="s">
        <v>133</v>
      </c>
      <c r="C375" s="22">
        <v>46491.0</v>
      </c>
      <c r="D375" s="33">
        <f t="shared" si="1"/>
        <v>180</v>
      </c>
      <c r="E375" s="34">
        <v>40000.0</v>
      </c>
      <c r="F375" s="42"/>
      <c r="G375" s="35">
        <v>62385.0</v>
      </c>
      <c r="H375" s="36">
        <v>0.01055904</v>
      </c>
      <c r="I375" s="37">
        <f t="shared" si="2"/>
        <v>1.646814276</v>
      </c>
      <c r="J375" s="25" t="s">
        <v>493</v>
      </c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>
      <c r="A376" s="22">
        <v>46311.0</v>
      </c>
      <c r="B376" s="25" t="s">
        <v>139</v>
      </c>
      <c r="C376" s="22">
        <v>46372.0</v>
      </c>
      <c r="D376" s="33">
        <f t="shared" si="1"/>
        <v>61</v>
      </c>
      <c r="E376" s="34">
        <v>130000.0</v>
      </c>
      <c r="F376" s="42"/>
      <c r="G376" s="35">
        <v>330830.0</v>
      </c>
      <c r="H376" s="36">
        <v>0.01055904</v>
      </c>
      <c r="I376" s="37">
        <f t="shared" si="2"/>
        <v>2.687113233</v>
      </c>
      <c r="J376" s="25" t="s">
        <v>492</v>
      </c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>
      <c r="A377" s="22">
        <v>46311.0</v>
      </c>
      <c r="B377" s="25" t="s">
        <v>139</v>
      </c>
      <c r="C377" s="22">
        <v>46491.0</v>
      </c>
      <c r="D377" s="33">
        <f t="shared" si="1"/>
        <v>180</v>
      </c>
      <c r="E377" s="34">
        <v>130000.0</v>
      </c>
      <c r="F377" s="42"/>
      <c r="G377" s="35">
        <v>330830.0</v>
      </c>
      <c r="H377" s="36">
        <v>0.01055904</v>
      </c>
      <c r="I377" s="37">
        <f t="shared" si="2"/>
        <v>2.687113233</v>
      </c>
      <c r="J377" s="25" t="s">
        <v>493</v>
      </c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>
      <c r="A378" s="22">
        <v>46311.0</v>
      </c>
      <c r="B378" s="25" t="s">
        <v>143</v>
      </c>
      <c r="C378" s="22">
        <v>46372.0</v>
      </c>
      <c r="D378" s="33">
        <f t="shared" si="1"/>
        <v>61</v>
      </c>
      <c r="E378" s="34">
        <v>15000.0</v>
      </c>
      <c r="F378" s="42"/>
      <c r="G378" s="35">
        <v>299800.0</v>
      </c>
      <c r="H378" s="36">
        <v>7.540938E-4</v>
      </c>
      <c r="I378" s="37">
        <f t="shared" si="2"/>
        <v>1.507182142</v>
      </c>
      <c r="J378" s="33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>
      <c r="A379" s="22">
        <v>46311.0</v>
      </c>
      <c r="B379" s="25" t="s">
        <v>143</v>
      </c>
      <c r="C379" s="22">
        <v>46491.0</v>
      </c>
      <c r="D379" s="33">
        <f t="shared" si="1"/>
        <v>180</v>
      </c>
      <c r="E379" s="34">
        <v>15000.0</v>
      </c>
      <c r="F379" s="42"/>
      <c r="G379" s="35">
        <v>275800.0</v>
      </c>
      <c r="H379" s="36">
        <v>7.540938E-4</v>
      </c>
      <c r="I379" s="37">
        <f t="shared" si="2"/>
        <v>1.386527134</v>
      </c>
      <c r="J379" s="33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>
      <c r="A380" s="22">
        <v>46311.0</v>
      </c>
      <c r="B380" s="25" t="s">
        <v>147</v>
      </c>
      <c r="C380" s="22">
        <v>46372.0</v>
      </c>
      <c r="D380" s="33">
        <f t="shared" si="1"/>
        <v>61</v>
      </c>
      <c r="E380" s="34">
        <v>35000.0</v>
      </c>
      <c r="F380" s="42"/>
      <c r="G380" s="35">
        <v>1126000.0</v>
      </c>
      <c r="H380" s="36">
        <v>7.540938E-4</v>
      </c>
      <c r="I380" s="37">
        <f t="shared" si="2"/>
        <v>2.426027482</v>
      </c>
      <c r="J380" s="33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>
      <c r="A381" s="22">
        <v>46311.0</v>
      </c>
      <c r="B381" s="25" t="s">
        <v>147</v>
      </c>
      <c r="C381" s="22">
        <v>46491.0</v>
      </c>
      <c r="D381" s="33">
        <f t="shared" si="1"/>
        <v>180</v>
      </c>
      <c r="E381" s="34">
        <v>35000.0</v>
      </c>
      <c r="F381" s="42"/>
      <c r="G381" s="35">
        <v>1246000.0</v>
      </c>
      <c r="H381" s="36">
        <v>7.540938E-4</v>
      </c>
      <c r="I381" s="37">
        <f t="shared" si="2"/>
        <v>2.684573928</v>
      </c>
      <c r="J381" s="33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>
      <c r="A382" s="22">
        <v>46311.0</v>
      </c>
      <c r="B382" s="25" t="s">
        <v>149</v>
      </c>
      <c r="C382" s="22">
        <v>46372.0</v>
      </c>
      <c r="D382" s="33">
        <f t="shared" si="1"/>
        <v>61</v>
      </c>
      <c r="E382" s="45"/>
      <c r="F382" s="42"/>
      <c r="G382" s="35">
        <v>4196000.0</v>
      </c>
      <c r="H382" s="36">
        <v>7.540938E-4</v>
      </c>
      <c r="I382" s="37" t="str">
        <f t="shared" si="2"/>
        <v/>
      </c>
      <c r="J382" s="25" t="s">
        <v>494</v>
      </c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>
      <c r="A383" s="22">
        <v>46311.0</v>
      </c>
      <c r="B383" s="25" t="s">
        <v>149</v>
      </c>
      <c r="C383" s="22">
        <v>46491.0</v>
      </c>
      <c r="D383" s="33">
        <f t="shared" si="1"/>
        <v>180</v>
      </c>
      <c r="E383" s="45"/>
      <c r="F383" s="42"/>
      <c r="G383" s="35">
        <v>4196000.0</v>
      </c>
      <c r="H383" s="36">
        <v>7.540938E-4</v>
      </c>
      <c r="I383" s="37" t="str">
        <f t="shared" si="2"/>
        <v/>
      </c>
      <c r="J383" s="25" t="s">
        <v>494</v>
      </c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>
      <c r="A384" s="22">
        <v>46311.0</v>
      </c>
      <c r="B384" s="25" t="s">
        <v>154</v>
      </c>
      <c r="C384" s="22">
        <v>46372.0</v>
      </c>
      <c r="D384" s="33">
        <f t="shared" si="1"/>
        <v>61</v>
      </c>
      <c r="E384" s="34">
        <v>7000.0</v>
      </c>
      <c r="F384" s="42"/>
      <c r="G384" s="35">
        <v>2154.0</v>
      </c>
      <c r="H384" s="36">
        <v>0.127410446</v>
      </c>
      <c r="I384" s="37">
        <f t="shared" si="2"/>
        <v>3.920601438</v>
      </c>
      <c r="J384" s="33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>
      <c r="A385" s="22">
        <v>46311.0</v>
      </c>
      <c r="B385" s="25" t="s">
        <v>154</v>
      </c>
      <c r="C385" s="22">
        <v>46491.0</v>
      </c>
      <c r="D385" s="33">
        <f t="shared" si="1"/>
        <v>180</v>
      </c>
      <c r="E385" s="34">
        <v>7000.0</v>
      </c>
      <c r="F385" s="42"/>
      <c r="G385" s="35">
        <v>1764.0</v>
      </c>
      <c r="H385" s="36">
        <v>0.127410446</v>
      </c>
      <c r="I385" s="37">
        <f t="shared" si="2"/>
        <v>3.210743239</v>
      </c>
      <c r="J385" s="33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>
      <c r="A386" s="22">
        <v>46311.0</v>
      </c>
      <c r="B386" s="25" t="s">
        <v>158</v>
      </c>
      <c r="C386" s="22">
        <v>46372.0</v>
      </c>
      <c r="D386" s="33">
        <f t="shared" si="1"/>
        <v>61</v>
      </c>
      <c r="E386" s="34">
        <v>20000.0</v>
      </c>
      <c r="F386" s="42"/>
      <c r="G386" s="35">
        <v>5751.0</v>
      </c>
      <c r="H386" s="36">
        <v>0.127410446</v>
      </c>
      <c r="I386" s="37">
        <f t="shared" si="2"/>
        <v>3.663687375</v>
      </c>
      <c r="J386" s="33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>
      <c r="A387" s="22">
        <v>46311.0</v>
      </c>
      <c r="B387" s="25" t="s">
        <v>158</v>
      </c>
      <c r="C387" s="22">
        <v>46491.0</v>
      </c>
      <c r="D387" s="33">
        <f t="shared" si="1"/>
        <v>180</v>
      </c>
      <c r="E387" s="34">
        <v>20000.0</v>
      </c>
      <c r="F387" s="42"/>
      <c r="G387" s="35">
        <v>5111.0</v>
      </c>
      <c r="H387" s="36">
        <v>0.127410446</v>
      </c>
      <c r="I387" s="37">
        <f t="shared" si="2"/>
        <v>3.255973948</v>
      </c>
      <c r="J387" s="33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>
      <c r="A388" s="22">
        <v>46311.0</v>
      </c>
      <c r="B388" s="25" t="s">
        <v>160</v>
      </c>
      <c r="C388" s="22">
        <v>46372.0</v>
      </c>
      <c r="D388" s="33">
        <f t="shared" si="1"/>
        <v>61</v>
      </c>
      <c r="E388" s="45"/>
      <c r="F388" s="42"/>
      <c r="G388" s="35">
        <v>30131.0</v>
      </c>
      <c r="H388" s="36">
        <v>0.127410446</v>
      </c>
      <c r="I388" s="37" t="str">
        <f t="shared" si="2"/>
        <v/>
      </c>
      <c r="J388" s="25" t="s">
        <v>223</v>
      </c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>
      <c r="A389" s="22">
        <v>46311.0</v>
      </c>
      <c r="B389" s="25" t="s">
        <v>160</v>
      </c>
      <c r="C389" s="22">
        <v>46491.0</v>
      </c>
      <c r="D389" s="33">
        <f t="shared" si="1"/>
        <v>180</v>
      </c>
      <c r="E389" s="34">
        <v>60000.0</v>
      </c>
      <c r="F389" s="42"/>
      <c r="G389" s="35">
        <v>24931.0</v>
      </c>
      <c r="H389" s="36">
        <v>0.127410446</v>
      </c>
      <c r="I389" s="37">
        <f t="shared" si="2"/>
        <v>5.294116382</v>
      </c>
      <c r="J389" s="33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>
      <c r="A390" s="22">
        <v>46311.0</v>
      </c>
      <c r="B390" s="25" t="s">
        <v>162</v>
      </c>
      <c r="C390" s="22">
        <v>46372.0</v>
      </c>
      <c r="D390" s="33">
        <f t="shared" si="1"/>
        <v>61</v>
      </c>
      <c r="E390" s="45"/>
      <c r="F390" s="42"/>
      <c r="G390" s="35">
        <v>1795.0</v>
      </c>
      <c r="H390" s="36">
        <v>0.27225699999999997</v>
      </c>
      <c r="I390" s="37" t="str">
        <f t="shared" si="2"/>
        <v/>
      </c>
      <c r="J390" s="25" t="s">
        <v>495</v>
      </c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>
      <c r="A391" s="22">
        <v>46311.0</v>
      </c>
      <c r="B391" s="25" t="s">
        <v>162</v>
      </c>
      <c r="C391" s="22">
        <v>46491.0</v>
      </c>
      <c r="D391" s="33">
        <f t="shared" si="1"/>
        <v>180</v>
      </c>
      <c r="E391" s="34">
        <v>10000.0</v>
      </c>
      <c r="F391" s="35">
        <v>345.0</v>
      </c>
      <c r="G391" s="35">
        <v>735.0</v>
      </c>
      <c r="H391" s="36">
        <v>0.27225699999999997</v>
      </c>
      <c r="I391" s="37">
        <f t="shared" si="2"/>
        <v>1.0618023</v>
      </c>
      <c r="J391" s="33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>
      <c r="A392" s="22">
        <v>46311.0</v>
      </c>
      <c r="B392" s="25" t="s">
        <v>170</v>
      </c>
      <c r="C392" s="22">
        <v>46372.0</v>
      </c>
      <c r="D392" s="33">
        <f t="shared" si="1"/>
        <v>61</v>
      </c>
      <c r="E392" s="34">
        <v>55000.0</v>
      </c>
      <c r="F392" s="35">
        <v>775.0</v>
      </c>
      <c r="G392" s="35">
        <v>5625.0</v>
      </c>
      <c r="H392" s="36">
        <v>0.27225699999999997</v>
      </c>
      <c r="I392" s="37">
        <f t="shared" si="2"/>
        <v>2.400811727</v>
      </c>
      <c r="J392" s="33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>
      <c r="A393" s="22">
        <v>46311.0</v>
      </c>
      <c r="B393" s="25" t="s">
        <v>170</v>
      </c>
      <c r="C393" s="22">
        <v>46491.0</v>
      </c>
      <c r="D393" s="33">
        <f t="shared" si="1"/>
        <v>180</v>
      </c>
      <c r="E393" s="34">
        <v>55000.0</v>
      </c>
      <c r="F393" s="35">
        <v>775.0</v>
      </c>
      <c r="G393" s="35">
        <v>5435.0</v>
      </c>
      <c r="H393" s="36">
        <v>0.27225699999999997</v>
      </c>
      <c r="I393" s="37">
        <f t="shared" si="2"/>
        <v>2.306759309</v>
      </c>
      <c r="J393" s="33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>
      <c r="A394" s="22">
        <v>46311.0</v>
      </c>
      <c r="B394" s="25" t="s">
        <v>172</v>
      </c>
      <c r="C394" s="22">
        <v>46372.0</v>
      </c>
      <c r="D394" s="33">
        <f t="shared" si="1"/>
        <v>61</v>
      </c>
      <c r="E394" s="34">
        <v>176000.0</v>
      </c>
      <c r="F394" s="35">
        <v>3095.0</v>
      </c>
      <c r="G394" s="35">
        <v>20285.0</v>
      </c>
      <c r="H394" s="36">
        <v>0.27225699999999997</v>
      </c>
      <c r="I394" s="37">
        <f t="shared" si="2"/>
        <v>2.659146494</v>
      </c>
      <c r="J394" s="33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>
      <c r="A395" s="22">
        <v>46311.0</v>
      </c>
      <c r="B395" s="25" t="s">
        <v>172</v>
      </c>
      <c r="C395" s="22">
        <v>46491.0</v>
      </c>
      <c r="D395" s="33">
        <f t="shared" si="1"/>
        <v>180</v>
      </c>
      <c r="E395" s="34">
        <v>176000.0</v>
      </c>
      <c r="F395" s="35">
        <v>3095.0</v>
      </c>
      <c r="G395" s="35">
        <v>19465.0</v>
      </c>
      <c r="H395" s="36">
        <v>0.27225699999999997</v>
      </c>
      <c r="I395" s="37">
        <f t="shared" si="2"/>
        <v>2.532299483</v>
      </c>
      <c r="J395" s="33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>
      <c r="A396" s="22">
        <v>46311.0</v>
      </c>
      <c r="B396" s="25" t="s">
        <v>174</v>
      </c>
      <c r="C396" s="22">
        <v>46372.0</v>
      </c>
      <c r="D396" s="33">
        <f t="shared" si="1"/>
        <v>61</v>
      </c>
      <c r="E396" s="34">
        <v>23709.0</v>
      </c>
      <c r="F396" s="35">
        <v>415.0</v>
      </c>
      <c r="G396" s="35">
        <v>1085.0</v>
      </c>
      <c r="H396" s="36">
        <v>0.27225699999999997</v>
      </c>
      <c r="I396" s="37">
        <f t="shared" si="2"/>
        <v>0.7693795183</v>
      </c>
      <c r="J396" s="33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>
      <c r="A397" s="22">
        <v>46311.0</v>
      </c>
      <c r="B397" s="25" t="s">
        <v>174</v>
      </c>
      <c r="C397" s="22">
        <v>46491.0</v>
      </c>
      <c r="D397" s="33">
        <f t="shared" si="1"/>
        <v>180</v>
      </c>
      <c r="E397" s="34">
        <v>13000.0</v>
      </c>
      <c r="F397" s="35">
        <v>415.0</v>
      </c>
      <c r="G397" s="35">
        <v>735.0</v>
      </c>
      <c r="H397" s="36">
        <v>0.27225699999999997</v>
      </c>
      <c r="I397" s="37">
        <f t="shared" si="2"/>
        <v>0.6701710769</v>
      </c>
      <c r="J397" s="25" t="s">
        <v>496</v>
      </c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>
      <c r="A398" s="22">
        <v>46311.0</v>
      </c>
      <c r="B398" s="25" t="s">
        <v>178</v>
      </c>
      <c r="C398" s="22">
        <v>46372.0</v>
      </c>
      <c r="D398" s="33">
        <f t="shared" si="1"/>
        <v>61</v>
      </c>
      <c r="E398" s="34">
        <v>60000.0</v>
      </c>
      <c r="F398" s="35">
        <v>1065.0</v>
      </c>
      <c r="G398" s="35">
        <v>3995.0</v>
      </c>
      <c r="H398" s="36">
        <v>0.27225699999999997</v>
      </c>
      <c r="I398" s="37">
        <f t="shared" si="2"/>
        <v>1.329521683</v>
      </c>
      <c r="J398" s="25" t="s">
        <v>496</v>
      </c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>
      <c r="A399" s="22">
        <v>46311.0</v>
      </c>
      <c r="B399" s="25" t="s">
        <v>178</v>
      </c>
      <c r="C399" s="22">
        <v>46491.0</v>
      </c>
      <c r="D399" s="33">
        <f t="shared" si="1"/>
        <v>180</v>
      </c>
      <c r="E399" s="34">
        <v>60000.0</v>
      </c>
      <c r="F399" s="35">
        <v>1065.0</v>
      </c>
      <c r="G399" s="35">
        <v>3785.0</v>
      </c>
      <c r="H399" s="36">
        <v>0.27225699999999997</v>
      </c>
      <c r="I399" s="37">
        <f t="shared" si="2"/>
        <v>1.234231733</v>
      </c>
      <c r="J399" s="25" t="s">
        <v>496</v>
      </c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>
      <c r="A400" s="22">
        <v>46311.0</v>
      </c>
      <c r="B400" s="25" t="s">
        <v>180</v>
      </c>
      <c r="C400" s="22">
        <v>46372.0</v>
      </c>
      <c r="D400" s="33">
        <f t="shared" si="1"/>
        <v>61</v>
      </c>
      <c r="E400" s="34">
        <v>458713.0</v>
      </c>
      <c r="F400" s="35">
        <v>2675.0</v>
      </c>
      <c r="G400" s="35">
        <v>16155.0</v>
      </c>
      <c r="H400" s="36">
        <v>0.27225699999999997</v>
      </c>
      <c r="I400" s="37">
        <f t="shared" si="2"/>
        <v>0.8000698389</v>
      </c>
      <c r="J400" s="33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>
      <c r="A401" s="22">
        <v>46311.0</v>
      </c>
      <c r="B401" s="25" t="s">
        <v>180</v>
      </c>
      <c r="C401" s="22">
        <v>46491.0</v>
      </c>
      <c r="D401" s="33">
        <f t="shared" si="1"/>
        <v>180</v>
      </c>
      <c r="E401" s="34">
        <v>120000.0</v>
      </c>
      <c r="F401" s="35">
        <v>2675.0</v>
      </c>
      <c r="G401" s="35">
        <v>16155.0</v>
      </c>
      <c r="H401" s="36">
        <v>0.27225699999999997</v>
      </c>
      <c r="I401" s="37">
        <f t="shared" si="2"/>
        <v>3.058353633</v>
      </c>
      <c r="J401" s="25" t="s">
        <v>496</v>
      </c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>
      <c r="A402" s="22">
        <v>46311.0</v>
      </c>
      <c r="B402" s="25" t="s">
        <v>183</v>
      </c>
      <c r="C402" s="22">
        <v>46372.0</v>
      </c>
      <c r="D402" s="33">
        <f t="shared" si="1"/>
        <v>61</v>
      </c>
      <c r="E402" s="34">
        <v>10000.0</v>
      </c>
      <c r="F402" s="42"/>
      <c r="G402" s="35">
        <v>4783.64</v>
      </c>
      <c r="H402" s="36">
        <v>0.02017138</v>
      </c>
      <c r="I402" s="37">
        <f t="shared" si="2"/>
        <v>0.9649262022</v>
      </c>
      <c r="J402" s="33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>
      <c r="A403" s="22">
        <v>46311.0</v>
      </c>
      <c r="B403" s="25" t="s">
        <v>183</v>
      </c>
      <c r="C403" s="22">
        <v>46491.0</v>
      </c>
      <c r="D403" s="33">
        <f t="shared" si="1"/>
        <v>180</v>
      </c>
      <c r="E403" s="34">
        <v>15000.0</v>
      </c>
      <c r="F403" s="42"/>
      <c r="G403" s="35">
        <v>7254.64</v>
      </c>
      <c r="H403" s="36">
        <v>0.02017138</v>
      </c>
      <c r="I403" s="37">
        <f t="shared" si="2"/>
        <v>0.9755740014</v>
      </c>
      <c r="J403" s="33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>
      <c r="A404" s="22">
        <v>46311.0</v>
      </c>
      <c r="B404" s="25" t="s">
        <v>189</v>
      </c>
      <c r="C404" s="22">
        <v>46372.0</v>
      </c>
      <c r="D404" s="33">
        <f t="shared" si="1"/>
        <v>61</v>
      </c>
      <c r="E404" s="34">
        <v>70000.0</v>
      </c>
      <c r="F404" s="42"/>
      <c r="G404" s="35">
        <v>37104.61</v>
      </c>
      <c r="H404" s="36">
        <v>0.02017138</v>
      </c>
      <c r="I404" s="37">
        <f t="shared" si="2"/>
        <v>1.069215983</v>
      </c>
      <c r="J404" s="33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>
      <c r="A405" s="22">
        <v>46311.0</v>
      </c>
      <c r="B405" s="25" t="s">
        <v>189</v>
      </c>
      <c r="C405" s="22">
        <v>46491.0</v>
      </c>
      <c r="D405" s="33">
        <f t="shared" si="1"/>
        <v>180</v>
      </c>
      <c r="E405" s="34">
        <v>35000.0</v>
      </c>
      <c r="F405" s="42"/>
      <c r="G405" s="35">
        <v>37104.61</v>
      </c>
      <c r="H405" s="36">
        <v>0.02017138</v>
      </c>
      <c r="I405" s="37">
        <f t="shared" si="2"/>
        <v>2.138431966</v>
      </c>
      <c r="J405" s="33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>
      <c r="A406" s="22">
        <v>46311.0</v>
      </c>
      <c r="B406" s="25" t="s">
        <v>191</v>
      </c>
      <c r="C406" s="22">
        <v>46372.0</v>
      </c>
      <c r="D406" s="33">
        <f t="shared" si="1"/>
        <v>61</v>
      </c>
      <c r="E406" s="34">
        <v>75000.0</v>
      </c>
      <c r="F406" s="42"/>
      <c r="G406" s="35">
        <v>152550.9</v>
      </c>
      <c r="H406" s="36">
        <v>0.02017138</v>
      </c>
      <c r="I406" s="37">
        <f t="shared" si="2"/>
        <v>4.102882898</v>
      </c>
      <c r="J406" s="33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>
      <c r="A407" s="22">
        <v>46311.0</v>
      </c>
      <c r="B407" s="25" t="s">
        <v>191</v>
      </c>
      <c r="C407" s="22">
        <v>46491.0</v>
      </c>
      <c r="D407" s="33">
        <f t="shared" si="1"/>
        <v>180</v>
      </c>
      <c r="E407" s="34">
        <v>150000.0</v>
      </c>
      <c r="F407" s="42"/>
      <c r="G407" s="35">
        <v>152550.9</v>
      </c>
      <c r="H407" s="36">
        <v>0.02017138</v>
      </c>
      <c r="I407" s="37">
        <f t="shared" si="2"/>
        <v>2.051441449</v>
      </c>
      <c r="J407" s="33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>
      <c r="A408" s="22">
        <v>46311.0</v>
      </c>
      <c r="B408" s="25" t="s">
        <v>193</v>
      </c>
      <c r="C408" s="22">
        <v>46372.0</v>
      </c>
      <c r="D408" s="33">
        <f t="shared" si="1"/>
        <v>61</v>
      </c>
      <c r="E408" s="34">
        <v>11000.0</v>
      </c>
      <c r="F408" s="42"/>
      <c r="G408" s="35">
        <v>95030.0</v>
      </c>
      <c r="H408" s="36">
        <v>0.006130018</v>
      </c>
      <c r="I408" s="37">
        <f t="shared" si="2"/>
        <v>5.295778278</v>
      </c>
      <c r="J408" s="33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>
      <c r="A409" s="22">
        <v>46311.0</v>
      </c>
      <c r="B409" s="25" t="s">
        <v>193</v>
      </c>
      <c r="C409" s="22">
        <v>46491.0</v>
      </c>
      <c r="D409" s="33">
        <f t="shared" si="1"/>
        <v>180</v>
      </c>
      <c r="E409" s="34">
        <v>11000.0</v>
      </c>
      <c r="F409" s="42"/>
      <c r="G409" s="35">
        <v>95030.0</v>
      </c>
      <c r="H409" s="36">
        <v>0.006130018</v>
      </c>
      <c r="I409" s="37">
        <f t="shared" si="2"/>
        <v>5.295778278</v>
      </c>
      <c r="J409" s="33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>
      <c r="A410" s="22">
        <v>46311.0</v>
      </c>
      <c r="B410" s="25" t="s">
        <v>197</v>
      </c>
      <c r="C410" s="22">
        <v>46372.0</v>
      </c>
      <c r="D410" s="33">
        <f t="shared" si="1"/>
        <v>61</v>
      </c>
      <c r="E410" s="34">
        <v>24500.0</v>
      </c>
      <c r="F410" s="42"/>
      <c r="G410" s="35">
        <v>123452.0</v>
      </c>
      <c r="H410" s="36">
        <v>0.006130018</v>
      </c>
      <c r="I410" s="37">
        <f t="shared" si="2"/>
        <v>3.088828499</v>
      </c>
      <c r="J410" s="33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>
      <c r="A411" s="22">
        <v>46311.0</v>
      </c>
      <c r="B411" s="25" t="s">
        <v>197</v>
      </c>
      <c r="C411" s="22">
        <v>46491.0</v>
      </c>
      <c r="D411" s="33">
        <f t="shared" si="1"/>
        <v>180</v>
      </c>
      <c r="E411" s="34">
        <v>24500.0</v>
      </c>
      <c r="F411" s="42"/>
      <c r="G411" s="35">
        <v>123452.0</v>
      </c>
      <c r="H411" s="36">
        <v>0.006130018</v>
      </c>
      <c r="I411" s="37">
        <f t="shared" si="2"/>
        <v>3.088828499</v>
      </c>
      <c r="J411" s="33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>
      <c r="A412" s="22">
        <v>46311.0</v>
      </c>
      <c r="B412" s="25" t="s">
        <v>201</v>
      </c>
      <c r="C412" s="22">
        <v>46372.0</v>
      </c>
      <c r="D412" s="33">
        <f t="shared" si="1"/>
        <v>61</v>
      </c>
      <c r="E412" s="45"/>
      <c r="F412" s="42"/>
      <c r="G412" s="35">
        <v>435383.0</v>
      </c>
      <c r="H412" s="36">
        <v>0.006130018</v>
      </c>
      <c r="I412" s="37" t="str">
        <f t="shared" si="2"/>
        <v/>
      </c>
      <c r="J412" s="25" t="s">
        <v>497</v>
      </c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>
      <c r="A413" s="22">
        <v>46311.0</v>
      </c>
      <c r="B413" s="25" t="s">
        <v>201</v>
      </c>
      <c r="C413" s="22">
        <v>46491.0</v>
      </c>
      <c r="D413" s="33">
        <f t="shared" si="1"/>
        <v>180</v>
      </c>
      <c r="E413" s="34">
        <v>70500.0</v>
      </c>
      <c r="F413" s="42"/>
      <c r="G413" s="35">
        <v>435383.0</v>
      </c>
      <c r="H413" s="36">
        <v>0.006130018</v>
      </c>
      <c r="I413" s="37">
        <f t="shared" si="2"/>
        <v>3.78568174</v>
      </c>
      <c r="J413" s="25" t="s">
        <v>498</v>
      </c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>
      <c r="A414" s="22">
        <v>46314.0</v>
      </c>
      <c r="B414" s="25" t="s">
        <v>203</v>
      </c>
      <c r="C414" s="22">
        <v>46372.0</v>
      </c>
      <c r="D414" s="33">
        <f t="shared" si="1"/>
        <v>58</v>
      </c>
      <c r="E414" s="34">
        <v>13900.0</v>
      </c>
      <c r="F414" s="35">
        <v>5.6</v>
      </c>
      <c r="G414" s="35">
        <v>100.0</v>
      </c>
      <c r="H414" s="36">
        <v>1.0</v>
      </c>
      <c r="I414" s="37">
        <f t="shared" si="2"/>
        <v>0.6791366906</v>
      </c>
      <c r="J414" s="33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>
      <c r="A415" s="22">
        <v>46314.0</v>
      </c>
      <c r="B415" s="25" t="s">
        <v>203</v>
      </c>
      <c r="C415" s="22">
        <v>46491.0</v>
      </c>
      <c r="D415" s="33">
        <f t="shared" si="1"/>
        <v>177</v>
      </c>
      <c r="E415" s="34">
        <v>15000.0</v>
      </c>
      <c r="F415" s="35">
        <v>5.6</v>
      </c>
      <c r="G415" s="35">
        <v>158.0</v>
      </c>
      <c r="H415" s="36">
        <v>1.0</v>
      </c>
      <c r="I415" s="37">
        <f t="shared" si="2"/>
        <v>1.016</v>
      </c>
      <c r="J415" s="33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>
      <c r="A416" s="22">
        <v>46314.0</v>
      </c>
      <c r="B416" s="25" t="s">
        <v>209</v>
      </c>
      <c r="C416" s="22">
        <v>46372.0</v>
      </c>
      <c r="D416" s="33">
        <f t="shared" si="1"/>
        <v>58</v>
      </c>
      <c r="E416" s="34">
        <v>147100.0</v>
      </c>
      <c r="F416" s="35">
        <v>36.2</v>
      </c>
      <c r="G416" s="35">
        <v>1776.0</v>
      </c>
      <c r="H416" s="36">
        <v>1.0</v>
      </c>
      <c r="I416" s="37">
        <f t="shared" si="2"/>
        <v>1.182732835</v>
      </c>
      <c r="J416" s="33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>
      <c r="A417" s="22">
        <v>46314.0</v>
      </c>
      <c r="B417" s="25" t="s">
        <v>209</v>
      </c>
      <c r="C417" s="22">
        <v>46491.0</v>
      </c>
      <c r="D417" s="33">
        <f t="shared" si="1"/>
        <v>177</v>
      </c>
      <c r="E417" s="34">
        <v>55000.0</v>
      </c>
      <c r="F417" s="35">
        <v>36.2</v>
      </c>
      <c r="G417" s="35">
        <v>938.0</v>
      </c>
      <c r="H417" s="36">
        <v>1.0</v>
      </c>
      <c r="I417" s="37">
        <f t="shared" si="2"/>
        <v>1.639636364</v>
      </c>
      <c r="J417" s="33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>
      <c r="A418" s="22">
        <v>46314.0</v>
      </c>
      <c r="B418" s="25" t="s">
        <v>212</v>
      </c>
      <c r="C418" s="22">
        <v>46372.0</v>
      </c>
      <c r="D418" s="33">
        <f t="shared" si="1"/>
        <v>58</v>
      </c>
      <c r="E418" s="34">
        <v>500000.0</v>
      </c>
      <c r="F418" s="35">
        <v>36.2</v>
      </c>
      <c r="G418" s="35">
        <v>6491.0</v>
      </c>
      <c r="H418" s="36">
        <v>1.0</v>
      </c>
      <c r="I418" s="37">
        <f t="shared" si="2"/>
        <v>1.29096</v>
      </c>
      <c r="J418" s="33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>
      <c r="A419" s="22">
        <v>46314.0</v>
      </c>
      <c r="B419" s="25" t="s">
        <v>212</v>
      </c>
      <c r="C419" s="22">
        <v>46491.0</v>
      </c>
      <c r="D419" s="33">
        <f t="shared" si="1"/>
        <v>177</v>
      </c>
      <c r="E419" s="34">
        <v>300000.0</v>
      </c>
      <c r="F419" s="35">
        <v>36.2</v>
      </c>
      <c r="G419" s="35">
        <v>5748.0</v>
      </c>
      <c r="H419" s="36">
        <v>1.0</v>
      </c>
      <c r="I419" s="37">
        <f t="shared" si="2"/>
        <v>1.903933333</v>
      </c>
      <c r="J419" s="33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>
      <c r="A420" s="22">
        <v>46314.0</v>
      </c>
      <c r="B420" s="25" t="s">
        <v>214</v>
      </c>
      <c r="C420" s="22">
        <v>46372.0</v>
      </c>
      <c r="D420" s="33">
        <f t="shared" si="1"/>
        <v>58</v>
      </c>
      <c r="E420" s="34">
        <v>56500.0</v>
      </c>
      <c r="F420" s="35">
        <v>62.85</v>
      </c>
      <c r="G420" s="35">
        <v>574.0</v>
      </c>
      <c r="H420" s="36">
        <v>1.0</v>
      </c>
      <c r="I420" s="37">
        <f t="shared" si="2"/>
        <v>0.9046902655</v>
      </c>
      <c r="J420" s="33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>
      <c r="A421" s="22">
        <v>46314.0</v>
      </c>
      <c r="B421" s="25" t="s">
        <v>214</v>
      </c>
      <c r="C421" s="22">
        <v>46491.0</v>
      </c>
      <c r="D421" s="33">
        <f t="shared" si="1"/>
        <v>177</v>
      </c>
      <c r="E421" s="34">
        <v>9500.0</v>
      </c>
      <c r="F421" s="35">
        <v>62.85</v>
      </c>
      <c r="G421" s="35">
        <v>285.0</v>
      </c>
      <c r="H421" s="36">
        <v>1.0</v>
      </c>
      <c r="I421" s="37">
        <f t="shared" si="2"/>
        <v>2.338421053</v>
      </c>
      <c r="J421" s="33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>
      <c r="A422" s="22">
        <v>46314.0</v>
      </c>
      <c r="B422" s="25" t="s">
        <v>217</v>
      </c>
      <c r="C422" s="22">
        <v>46372.0</v>
      </c>
      <c r="D422" s="33">
        <f t="shared" si="1"/>
        <v>58</v>
      </c>
      <c r="E422" s="34">
        <v>137500.0</v>
      </c>
      <c r="F422" s="35">
        <v>5.6</v>
      </c>
      <c r="G422" s="35">
        <v>1481.0</v>
      </c>
      <c r="H422" s="36">
        <v>1.0</v>
      </c>
      <c r="I422" s="37">
        <f t="shared" si="2"/>
        <v>1.073018182</v>
      </c>
      <c r="J422" s="33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>
      <c r="A423" s="22">
        <v>46314.0</v>
      </c>
      <c r="B423" s="25" t="s">
        <v>217</v>
      </c>
      <c r="C423" s="22">
        <v>46491.0</v>
      </c>
      <c r="D423" s="33">
        <f t="shared" si="1"/>
        <v>177</v>
      </c>
      <c r="E423" s="34">
        <v>47000.0</v>
      </c>
      <c r="F423" s="35">
        <v>5.6</v>
      </c>
      <c r="G423" s="35">
        <v>880.0</v>
      </c>
      <c r="H423" s="36">
        <v>1.0</v>
      </c>
      <c r="I423" s="37">
        <f t="shared" si="2"/>
        <v>1.860425532</v>
      </c>
      <c r="J423" s="33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>
      <c r="A424" s="22">
        <v>46314.0</v>
      </c>
      <c r="B424" s="25" t="s">
        <v>221</v>
      </c>
      <c r="C424" s="22">
        <v>46372.0</v>
      </c>
      <c r="D424" s="33">
        <f t="shared" si="1"/>
        <v>58</v>
      </c>
      <c r="E424" s="34">
        <v>450000.0</v>
      </c>
      <c r="F424" s="35">
        <v>5.6</v>
      </c>
      <c r="G424" s="35">
        <v>16134.0</v>
      </c>
      <c r="H424" s="36">
        <v>1.0</v>
      </c>
      <c r="I424" s="37">
        <f t="shared" si="2"/>
        <v>3.584088889</v>
      </c>
      <c r="J424" s="33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>
      <c r="A425" s="22">
        <v>46314.0</v>
      </c>
      <c r="B425" s="25" t="s">
        <v>221</v>
      </c>
      <c r="C425" s="22">
        <v>46491.0</v>
      </c>
      <c r="D425" s="33">
        <f t="shared" si="1"/>
        <v>177</v>
      </c>
      <c r="E425" s="34">
        <v>375000.0</v>
      </c>
      <c r="F425" s="35">
        <v>5.6</v>
      </c>
      <c r="G425" s="35">
        <v>5424.0</v>
      </c>
      <c r="H425" s="36">
        <v>1.0</v>
      </c>
      <c r="I425" s="37">
        <f t="shared" si="2"/>
        <v>1.444906667</v>
      </c>
      <c r="J425" s="33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>
      <c r="A426" s="22">
        <v>46314.0</v>
      </c>
      <c r="B426" s="25" t="s">
        <v>224</v>
      </c>
      <c r="C426" s="22">
        <v>46372.0</v>
      </c>
      <c r="D426" s="33">
        <f t="shared" si="1"/>
        <v>58</v>
      </c>
      <c r="E426" s="34">
        <v>12300.0</v>
      </c>
      <c r="F426" s="35">
        <v>6.0</v>
      </c>
      <c r="G426" s="35">
        <v>149.0</v>
      </c>
      <c r="H426" s="36">
        <v>1.0</v>
      </c>
      <c r="I426" s="37">
        <f t="shared" si="2"/>
        <v>1.162601626</v>
      </c>
      <c r="J426" s="33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>
      <c r="A427" s="22">
        <v>46314.0</v>
      </c>
      <c r="B427" s="25" t="s">
        <v>224</v>
      </c>
      <c r="C427" s="22">
        <v>46491.0</v>
      </c>
      <c r="D427" s="33">
        <f t="shared" si="1"/>
        <v>177</v>
      </c>
      <c r="E427" s="34">
        <v>17400.0</v>
      </c>
      <c r="F427" s="35">
        <v>6.0</v>
      </c>
      <c r="G427" s="35">
        <v>204.0</v>
      </c>
      <c r="H427" s="36">
        <v>1.0</v>
      </c>
      <c r="I427" s="37">
        <f t="shared" si="2"/>
        <v>1.137931034</v>
      </c>
      <c r="J427" s="33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>
      <c r="A428" s="22">
        <v>46314.0</v>
      </c>
      <c r="B428" s="25" t="s">
        <v>227</v>
      </c>
      <c r="C428" s="22">
        <v>46372.0</v>
      </c>
      <c r="D428" s="33">
        <f t="shared" si="1"/>
        <v>58</v>
      </c>
      <c r="E428" s="34">
        <v>146700.0</v>
      </c>
      <c r="F428" s="35">
        <v>6.0</v>
      </c>
      <c r="G428" s="35">
        <v>1612.0</v>
      </c>
      <c r="H428" s="36">
        <v>1.0</v>
      </c>
      <c r="I428" s="37">
        <f t="shared" si="2"/>
        <v>1.094751193</v>
      </c>
      <c r="J428" s="33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>
      <c r="A429" s="22">
        <v>46314.0</v>
      </c>
      <c r="B429" s="25" t="s">
        <v>227</v>
      </c>
      <c r="C429" s="22">
        <v>46491.0</v>
      </c>
      <c r="D429" s="33">
        <f t="shared" si="1"/>
        <v>177</v>
      </c>
      <c r="E429" s="34">
        <v>124700.0</v>
      </c>
      <c r="F429" s="35">
        <v>6.0</v>
      </c>
      <c r="G429" s="35">
        <v>1347.0</v>
      </c>
      <c r="H429" s="36">
        <v>1.0</v>
      </c>
      <c r="I429" s="37">
        <f t="shared" si="2"/>
        <v>1.075380914</v>
      </c>
      <c r="J429" s="33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>
      <c r="A430" s="22">
        <v>46314.0</v>
      </c>
      <c r="B430" s="25" t="s">
        <v>229</v>
      </c>
      <c r="C430" s="22">
        <v>46372.0</v>
      </c>
      <c r="D430" s="33">
        <f t="shared" si="1"/>
        <v>58</v>
      </c>
      <c r="E430" s="34">
        <v>499900.0</v>
      </c>
      <c r="F430" s="35">
        <v>6.0</v>
      </c>
      <c r="G430" s="35">
        <v>7352.0</v>
      </c>
      <c r="H430" s="36">
        <v>1.0</v>
      </c>
      <c r="I430" s="37">
        <f t="shared" si="2"/>
        <v>1.469493899</v>
      </c>
      <c r="J430" s="33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>
      <c r="A431" s="22">
        <v>46314.0</v>
      </c>
      <c r="B431" s="25" t="s">
        <v>229</v>
      </c>
      <c r="C431" s="22">
        <v>46491.0</v>
      </c>
      <c r="D431" s="33">
        <f t="shared" si="1"/>
        <v>177</v>
      </c>
      <c r="E431" s="34">
        <v>499900.0</v>
      </c>
      <c r="F431" s="35">
        <v>6.0</v>
      </c>
      <c r="G431" s="35">
        <v>7352.0</v>
      </c>
      <c r="H431" s="36">
        <v>1.0</v>
      </c>
      <c r="I431" s="37">
        <f t="shared" si="2"/>
        <v>1.469493899</v>
      </c>
      <c r="J431" s="33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>
      <c r="A432" s="22">
        <v>46314.0</v>
      </c>
      <c r="B432" s="25" t="s">
        <v>232</v>
      </c>
      <c r="C432" s="22">
        <v>46372.0</v>
      </c>
      <c r="D432" s="33">
        <f t="shared" si="1"/>
        <v>58</v>
      </c>
      <c r="E432" s="34">
        <v>10482.0</v>
      </c>
      <c r="F432" s="35">
        <v>40.0</v>
      </c>
      <c r="G432" s="35">
        <v>188.6</v>
      </c>
      <c r="H432" s="36">
        <v>1.0</v>
      </c>
      <c r="I432" s="37">
        <f t="shared" si="2"/>
        <v>1.417668384</v>
      </c>
      <c r="J432" s="33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>
      <c r="A433" s="22">
        <v>46314.0</v>
      </c>
      <c r="B433" s="25" t="s">
        <v>232</v>
      </c>
      <c r="C433" s="22">
        <v>46491.0</v>
      </c>
      <c r="D433" s="33">
        <f t="shared" si="1"/>
        <v>177</v>
      </c>
      <c r="E433" s="34">
        <v>9561.0</v>
      </c>
      <c r="F433" s="35">
        <v>40.0</v>
      </c>
      <c r="G433" s="35">
        <v>175.0</v>
      </c>
      <c r="H433" s="36">
        <v>1.0</v>
      </c>
      <c r="I433" s="37">
        <f t="shared" si="2"/>
        <v>1.411986194</v>
      </c>
      <c r="J433" s="33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>
      <c r="A434" s="22">
        <v>46314.0</v>
      </c>
      <c r="B434" s="25" t="s">
        <v>235</v>
      </c>
      <c r="C434" s="22">
        <v>46372.0</v>
      </c>
      <c r="D434" s="33">
        <f t="shared" si="1"/>
        <v>58</v>
      </c>
      <c r="E434" s="34">
        <v>111167.0</v>
      </c>
      <c r="F434" s="35">
        <v>32.09</v>
      </c>
      <c r="G434" s="35">
        <v>1389.49</v>
      </c>
      <c r="H434" s="36">
        <v>1.0</v>
      </c>
      <c r="I434" s="37">
        <f t="shared" si="2"/>
        <v>1.221045814</v>
      </c>
      <c r="J434" s="33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>
      <c r="A435" s="22">
        <v>46314.0</v>
      </c>
      <c r="B435" s="25" t="s">
        <v>235</v>
      </c>
      <c r="C435" s="22">
        <v>46491.0</v>
      </c>
      <c r="D435" s="33">
        <f t="shared" si="1"/>
        <v>177</v>
      </c>
      <c r="E435" s="34">
        <v>111167.0</v>
      </c>
      <c r="F435" s="35">
        <v>32.09</v>
      </c>
      <c r="G435" s="35">
        <v>1389.49</v>
      </c>
      <c r="H435" s="36">
        <v>1.0</v>
      </c>
      <c r="I435" s="37">
        <f t="shared" si="2"/>
        <v>1.221045814</v>
      </c>
      <c r="J435" s="33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>
      <c r="A436" s="22">
        <v>46314.0</v>
      </c>
      <c r="B436" s="25" t="s">
        <v>237</v>
      </c>
      <c r="C436" s="22">
        <v>46372.0</v>
      </c>
      <c r="D436" s="33">
        <f t="shared" si="1"/>
        <v>58</v>
      </c>
      <c r="E436" s="34">
        <v>359667.0</v>
      </c>
      <c r="F436" s="35">
        <v>32.09</v>
      </c>
      <c r="G436" s="35">
        <v>4371.59</v>
      </c>
      <c r="H436" s="36">
        <v>1.0</v>
      </c>
      <c r="I436" s="37">
        <f t="shared" si="2"/>
        <v>1.206532709</v>
      </c>
      <c r="J436" s="33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>
      <c r="A437" s="22">
        <v>46314.0</v>
      </c>
      <c r="B437" s="25" t="s">
        <v>237</v>
      </c>
      <c r="C437" s="22">
        <v>46491.0</v>
      </c>
      <c r="D437" s="33">
        <f t="shared" si="1"/>
        <v>177</v>
      </c>
      <c r="E437" s="34">
        <v>359667.0</v>
      </c>
      <c r="F437" s="35">
        <v>32.09</v>
      </c>
      <c r="G437" s="35">
        <v>4371.59</v>
      </c>
      <c r="H437" s="36">
        <v>1.0</v>
      </c>
      <c r="I437" s="37">
        <f t="shared" si="2"/>
        <v>1.206532709</v>
      </c>
      <c r="J437" s="33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>
      <c r="A438" s="22">
        <v>46314.0</v>
      </c>
      <c r="B438" s="25" t="s">
        <v>240</v>
      </c>
      <c r="C438" s="22">
        <v>46372.0</v>
      </c>
      <c r="D438" s="33">
        <f t="shared" si="1"/>
        <v>58</v>
      </c>
      <c r="E438" s="34">
        <v>24200.0</v>
      </c>
      <c r="F438" s="35">
        <v>126.0</v>
      </c>
      <c r="G438" s="35">
        <v>517.0</v>
      </c>
      <c r="H438" s="36">
        <v>0.7112628470000001</v>
      </c>
      <c r="I438" s="37">
        <f t="shared" si="2"/>
        <v>1.149189145</v>
      </c>
      <c r="J438" s="25" t="s">
        <v>520</v>
      </c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>
      <c r="A439" s="22">
        <v>46314.0</v>
      </c>
      <c r="B439" s="25" t="s">
        <v>240</v>
      </c>
      <c r="C439" s="22">
        <v>46491.0</v>
      </c>
      <c r="D439" s="33">
        <f t="shared" si="1"/>
        <v>177</v>
      </c>
      <c r="E439" s="34">
        <v>24200.0</v>
      </c>
      <c r="F439" s="35">
        <v>126.0</v>
      </c>
      <c r="G439" s="35">
        <v>517.0</v>
      </c>
      <c r="H439" s="36">
        <v>0.7112628470000001</v>
      </c>
      <c r="I439" s="37">
        <f t="shared" si="2"/>
        <v>1.149189145</v>
      </c>
      <c r="J439" s="25" t="s">
        <v>520</v>
      </c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>
      <c r="A440" s="22">
        <v>46314.0</v>
      </c>
      <c r="B440" s="25" t="s">
        <v>244</v>
      </c>
      <c r="C440" s="22">
        <v>46372.0</v>
      </c>
      <c r="D440" s="33">
        <f t="shared" si="1"/>
        <v>58</v>
      </c>
      <c r="E440" s="34">
        <v>168800.0</v>
      </c>
      <c r="F440" s="35">
        <v>85.0</v>
      </c>
      <c r="G440" s="35">
        <v>2459.0</v>
      </c>
      <c r="H440" s="36">
        <v>0.7112628470000001</v>
      </c>
      <c r="I440" s="37">
        <f t="shared" si="2"/>
        <v>1.00031872</v>
      </c>
      <c r="J440" s="25" t="s">
        <v>523</v>
      </c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>
      <c r="A441" s="22">
        <v>46315.0</v>
      </c>
      <c r="B441" s="25" t="s">
        <v>244</v>
      </c>
      <c r="C441" s="22">
        <v>46491.0</v>
      </c>
      <c r="D441" s="33">
        <f t="shared" si="1"/>
        <v>176</v>
      </c>
      <c r="E441" s="34">
        <v>84700.0</v>
      </c>
      <c r="F441" s="35">
        <v>85.0</v>
      </c>
      <c r="G441" s="35">
        <v>1330.0</v>
      </c>
      <c r="H441" s="36">
        <v>0.7112628470000001</v>
      </c>
      <c r="I441" s="37">
        <f t="shared" si="2"/>
        <v>1.045480808</v>
      </c>
      <c r="J441" s="25" t="s">
        <v>525</v>
      </c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>
      <c r="A442" s="22">
        <v>46315.0</v>
      </c>
      <c r="B442" s="25" t="s">
        <v>248</v>
      </c>
      <c r="C442" s="22">
        <v>46372.0</v>
      </c>
      <c r="D442" s="33">
        <f t="shared" si="1"/>
        <v>57</v>
      </c>
      <c r="E442" s="34">
        <v>484100.0</v>
      </c>
      <c r="F442" s="35">
        <v>86.0</v>
      </c>
      <c r="G442" s="35">
        <v>8184.0</v>
      </c>
      <c r="H442" s="36">
        <v>0.7112628470000001</v>
      </c>
      <c r="I442" s="37">
        <f t="shared" si="2"/>
        <v>1.189796847</v>
      </c>
      <c r="J442" s="25" t="s">
        <v>523</v>
      </c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>
      <c r="A443" s="22">
        <v>46315.0</v>
      </c>
      <c r="B443" s="25" t="s">
        <v>248</v>
      </c>
      <c r="C443" s="22">
        <v>46491.0</v>
      </c>
      <c r="D443" s="33">
        <f t="shared" si="1"/>
        <v>176</v>
      </c>
      <c r="E443" s="34">
        <v>185500.0</v>
      </c>
      <c r="F443" s="35">
        <v>86.0</v>
      </c>
      <c r="G443" s="35">
        <v>3263.0</v>
      </c>
      <c r="H443" s="36">
        <v>0.7112628470000001</v>
      </c>
      <c r="I443" s="37">
        <f t="shared" si="2"/>
        <v>1.218157447</v>
      </c>
      <c r="J443" s="25" t="s">
        <v>525</v>
      </c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>
      <c r="A444" s="22">
        <v>46315.0</v>
      </c>
      <c r="B444" s="25" t="s">
        <v>250</v>
      </c>
      <c r="C444" s="22">
        <v>46372.0</v>
      </c>
      <c r="D444" s="33">
        <f t="shared" si="1"/>
        <v>57</v>
      </c>
      <c r="E444" s="34">
        <v>7500.0</v>
      </c>
      <c r="F444" s="35">
        <v>6.0</v>
      </c>
      <c r="G444" s="35">
        <v>119.0</v>
      </c>
      <c r="H444" s="36">
        <v>1.0</v>
      </c>
      <c r="I444" s="37">
        <f t="shared" si="2"/>
        <v>1.506666667</v>
      </c>
      <c r="J444" s="33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>
      <c r="A445" s="22">
        <v>46315.0</v>
      </c>
      <c r="B445" s="25" t="s">
        <v>250</v>
      </c>
      <c r="C445" s="22">
        <v>46491.0</v>
      </c>
      <c r="D445" s="33">
        <f t="shared" si="1"/>
        <v>176</v>
      </c>
      <c r="E445" s="34">
        <v>12500.0</v>
      </c>
      <c r="F445" s="35">
        <v>6.0</v>
      </c>
      <c r="G445" s="35">
        <v>219.0</v>
      </c>
      <c r="H445" s="36">
        <v>1.0</v>
      </c>
      <c r="I445" s="37">
        <f t="shared" si="2"/>
        <v>1.704</v>
      </c>
      <c r="J445" s="33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>
      <c r="A446" s="22">
        <v>46315.0</v>
      </c>
      <c r="B446" s="25" t="s">
        <v>253</v>
      </c>
      <c r="C446" s="22">
        <v>46372.0</v>
      </c>
      <c r="D446" s="33">
        <f t="shared" si="1"/>
        <v>57</v>
      </c>
      <c r="E446" s="34">
        <v>87500.0</v>
      </c>
      <c r="F446" s="35">
        <v>6.0</v>
      </c>
      <c r="G446" s="35">
        <v>1799.0</v>
      </c>
      <c r="H446" s="36">
        <v>1.0</v>
      </c>
      <c r="I446" s="37">
        <f t="shared" si="2"/>
        <v>2.049142857</v>
      </c>
      <c r="J446" s="25" t="s">
        <v>530</v>
      </c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>
      <c r="A447" s="22">
        <v>46315.0</v>
      </c>
      <c r="B447" s="25" t="s">
        <v>253</v>
      </c>
      <c r="C447" s="22">
        <v>46491.0</v>
      </c>
      <c r="D447" s="33">
        <f t="shared" si="1"/>
        <v>176</v>
      </c>
      <c r="E447" s="34">
        <v>30000.0</v>
      </c>
      <c r="F447" s="35">
        <v>6.0</v>
      </c>
      <c r="G447" s="35">
        <v>690.0</v>
      </c>
      <c r="H447" s="36">
        <v>1.0</v>
      </c>
      <c r="I447" s="37">
        <f t="shared" si="2"/>
        <v>2.28</v>
      </c>
      <c r="J447" s="33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>
      <c r="A448" s="22">
        <v>46315.0</v>
      </c>
      <c r="B448" s="25" t="s">
        <v>255</v>
      </c>
      <c r="C448" s="22">
        <v>46372.0</v>
      </c>
      <c r="D448" s="33">
        <f t="shared" si="1"/>
        <v>57</v>
      </c>
      <c r="E448" s="34">
        <v>200000.0</v>
      </c>
      <c r="F448" s="35">
        <v>6.0</v>
      </c>
      <c r="G448" s="35">
        <v>5449.0</v>
      </c>
      <c r="H448" s="36">
        <v>1.0</v>
      </c>
      <c r="I448" s="37">
        <f t="shared" si="2"/>
        <v>2.7215</v>
      </c>
      <c r="J448" s="25" t="s">
        <v>530</v>
      </c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>
      <c r="A449" s="22">
        <v>46315.0</v>
      </c>
      <c r="B449" s="25" t="s">
        <v>255</v>
      </c>
      <c r="C449" s="22">
        <v>46491.0</v>
      </c>
      <c r="D449" s="33">
        <f t="shared" si="1"/>
        <v>176</v>
      </c>
      <c r="E449" s="34">
        <v>150000.0</v>
      </c>
      <c r="F449" s="35">
        <v>6.0</v>
      </c>
      <c r="G449" s="35">
        <v>4799.0</v>
      </c>
      <c r="H449" s="36">
        <v>1.0</v>
      </c>
      <c r="I449" s="37">
        <f t="shared" si="2"/>
        <v>3.195333333</v>
      </c>
      <c r="J449" s="33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>
      <c r="A450" s="22">
        <v>46315.0</v>
      </c>
      <c r="B450" s="25" t="s">
        <v>258</v>
      </c>
      <c r="C450" s="22">
        <v>46372.0</v>
      </c>
      <c r="D450" s="33">
        <f t="shared" si="1"/>
        <v>57</v>
      </c>
      <c r="E450" s="34">
        <v>13800.0</v>
      </c>
      <c r="F450" s="35">
        <v>59.0</v>
      </c>
      <c r="G450" s="35">
        <v>189.0</v>
      </c>
      <c r="H450" s="36">
        <v>0.7018099999999999</v>
      </c>
      <c r="I450" s="37">
        <f t="shared" si="2"/>
        <v>0.6611253623</v>
      </c>
      <c r="J450" s="33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>
      <c r="A451" s="22">
        <v>46315.0</v>
      </c>
      <c r="B451" s="25" t="s">
        <v>258</v>
      </c>
      <c r="C451" s="22">
        <v>46491.0</v>
      </c>
      <c r="D451" s="33">
        <f t="shared" si="1"/>
        <v>176</v>
      </c>
      <c r="E451" s="34">
        <v>13800.0</v>
      </c>
      <c r="F451" s="35">
        <v>59.0</v>
      </c>
      <c r="G451" s="35">
        <v>189.0</v>
      </c>
      <c r="H451" s="36">
        <v>0.7018099999999999</v>
      </c>
      <c r="I451" s="37">
        <f t="shared" si="2"/>
        <v>0.6611253623</v>
      </c>
      <c r="J451" s="33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>
      <c r="A452" s="22">
        <v>46315.0</v>
      </c>
      <c r="B452" s="25" t="s">
        <v>263</v>
      </c>
      <c r="C452" s="22">
        <v>46372.0</v>
      </c>
      <c r="D452" s="33">
        <f t="shared" si="1"/>
        <v>57</v>
      </c>
      <c r="E452" s="34">
        <v>207600.0</v>
      </c>
      <c r="F452" s="35">
        <v>210.0</v>
      </c>
      <c r="G452" s="35">
        <v>2271.0</v>
      </c>
      <c r="H452" s="36">
        <v>0.7018099999999999</v>
      </c>
      <c r="I452" s="37">
        <f t="shared" si="2"/>
        <v>0.6967391185</v>
      </c>
      <c r="J452" s="33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>
      <c r="A453" s="22">
        <v>46315.0</v>
      </c>
      <c r="B453" s="25" t="s">
        <v>263</v>
      </c>
      <c r="C453" s="22">
        <v>46491.0</v>
      </c>
      <c r="D453" s="33">
        <f t="shared" si="1"/>
        <v>176</v>
      </c>
      <c r="E453" s="34">
        <v>149100.0</v>
      </c>
      <c r="F453" s="35">
        <v>210.0</v>
      </c>
      <c r="G453" s="35">
        <v>1686.0</v>
      </c>
      <c r="H453" s="36">
        <v>0.7018099999999999</v>
      </c>
      <c r="I453" s="37">
        <f t="shared" si="2"/>
        <v>0.6947495372</v>
      </c>
      <c r="J453" s="25" t="s">
        <v>531</v>
      </c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>
      <c r="A454" s="22">
        <v>46315.0</v>
      </c>
      <c r="B454" s="25" t="s">
        <v>265</v>
      </c>
      <c r="C454" s="22">
        <v>46372.0</v>
      </c>
      <c r="D454" s="33">
        <f t="shared" si="1"/>
        <v>57</v>
      </c>
      <c r="E454" s="34">
        <v>925300.0</v>
      </c>
      <c r="F454" s="35">
        <v>795.0</v>
      </c>
      <c r="G454" s="35">
        <v>12344.0</v>
      </c>
      <c r="H454" s="36">
        <v>0.7018099999999999</v>
      </c>
      <c r="I454" s="37">
        <f t="shared" si="2"/>
        <v>0.8759541435</v>
      </c>
      <c r="J454" s="33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>
      <c r="A455" s="22">
        <v>46315.0</v>
      </c>
      <c r="B455" s="25" t="s">
        <v>265</v>
      </c>
      <c r="C455" s="22">
        <v>46491.0</v>
      </c>
      <c r="D455" s="33">
        <f t="shared" si="1"/>
        <v>176</v>
      </c>
      <c r="E455" s="34">
        <v>925300.0</v>
      </c>
      <c r="F455" s="35">
        <v>795.0</v>
      </c>
      <c r="G455" s="35">
        <v>12344.0</v>
      </c>
      <c r="H455" s="36">
        <v>0.7018099999999999</v>
      </c>
      <c r="I455" s="37">
        <f t="shared" si="2"/>
        <v>0.8759541435</v>
      </c>
      <c r="J455" s="33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>
      <c r="A456" s="22">
        <v>46315.0</v>
      </c>
      <c r="B456" s="25" t="s">
        <v>267</v>
      </c>
      <c r="C456" s="22">
        <v>46372.0</v>
      </c>
      <c r="D456" s="33">
        <f t="shared" si="1"/>
        <v>57</v>
      </c>
      <c r="E456" s="34">
        <v>27374.0</v>
      </c>
      <c r="F456" s="42"/>
      <c r="G456" s="35">
        <v>171.85</v>
      </c>
      <c r="H456" s="36">
        <v>1.122655</v>
      </c>
      <c r="I456" s="37">
        <f t="shared" si="2"/>
        <v>0.7047865191</v>
      </c>
      <c r="J456" s="33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>
      <c r="A457" s="22">
        <v>46315.0</v>
      </c>
      <c r="B457" s="25" t="s">
        <v>267</v>
      </c>
      <c r="C457" s="22">
        <v>46491.0</v>
      </c>
      <c r="D457" s="33">
        <f t="shared" si="1"/>
        <v>176</v>
      </c>
      <c r="E457" s="34">
        <v>52478.0</v>
      </c>
      <c r="F457" s="42"/>
      <c r="G457" s="35">
        <v>305.55</v>
      </c>
      <c r="H457" s="36">
        <v>1.122655</v>
      </c>
      <c r="I457" s="37">
        <f t="shared" si="2"/>
        <v>0.6536591243</v>
      </c>
      <c r="J457" s="33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>
      <c r="A458" s="22">
        <v>46315.0</v>
      </c>
      <c r="B458" s="25" t="s">
        <v>273</v>
      </c>
      <c r="C458" s="22">
        <v>46372.0</v>
      </c>
      <c r="D458" s="33">
        <f t="shared" si="1"/>
        <v>57</v>
      </c>
      <c r="E458" s="34">
        <v>386124.0</v>
      </c>
      <c r="F458" s="42"/>
      <c r="G458" s="35">
        <v>2174.01</v>
      </c>
      <c r="H458" s="36">
        <v>1.122655</v>
      </c>
      <c r="I458" s="37">
        <f t="shared" si="2"/>
        <v>0.6320931091</v>
      </c>
      <c r="J458" s="33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>
      <c r="A459" s="22">
        <v>46315.0</v>
      </c>
      <c r="B459" s="25" t="s">
        <v>273</v>
      </c>
      <c r="C459" s="22">
        <v>46491.0</v>
      </c>
      <c r="D459" s="33">
        <f t="shared" si="1"/>
        <v>176</v>
      </c>
      <c r="E459" s="34">
        <v>386124.0</v>
      </c>
      <c r="F459" s="42"/>
      <c r="G459" s="35">
        <v>2175.35</v>
      </c>
      <c r="H459" s="36">
        <v>1.122655</v>
      </c>
      <c r="I459" s="37">
        <f t="shared" si="2"/>
        <v>0.6324827139</v>
      </c>
      <c r="J459" s="33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>
      <c r="A460" s="22">
        <v>46315.0</v>
      </c>
      <c r="B460" s="25" t="s">
        <v>275</v>
      </c>
      <c r="C460" s="22">
        <v>46372.0</v>
      </c>
      <c r="D460" s="33">
        <f t="shared" si="1"/>
        <v>57</v>
      </c>
      <c r="E460" s="34">
        <v>1047840.0</v>
      </c>
      <c r="F460" s="42"/>
      <c r="G460" s="35">
        <v>5738.24</v>
      </c>
      <c r="H460" s="36">
        <v>1.122655</v>
      </c>
      <c r="I460" s="37">
        <f t="shared" si="2"/>
        <v>0.6147946086</v>
      </c>
      <c r="J460" s="33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>
      <c r="A461" s="22">
        <v>46315.0</v>
      </c>
      <c r="B461" s="25" t="s">
        <v>275</v>
      </c>
      <c r="C461" s="22">
        <v>46491.0</v>
      </c>
      <c r="D461" s="33">
        <f t="shared" si="1"/>
        <v>176</v>
      </c>
      <c r="E461" s="34">
        <v>1047840.0</v>
      </c>
      <c r="F461" s="42"/>
      <c r="G461" s="35">
        <v>5739.58</v>
      </c>
      <c r="H461" s="36">
        <v>1.122655</v>
      </c>
      <c r="I461" s="37">
        <f t="shared" si="2"/>
        <v>0.6149381761</v>
      </c>
      <c r="J461" s="33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>
      <c r="A462" s="22">
        <v>46315.0</v>
      </c>
      <c r="B462" s="25" t="s">
        <v>296</v>
      </c>
      <c r="C462" s="22">
        <v>46372.0</v>
      </c>
      <c r="D462" s="33">
        <f t="shared" si="1"/>
        <v>57</v>
      </c>
      <c r="E462" s="34">
        <v>10000.0</v>
      </c>
      <c r="F462" s="35">
        <v>3.02</v>
      </c>
      <c r="G462" s="35">
        <v>106.0</v>
      </c>
      <c r="H462" s="36">
        <v>1.122655</v>
      </c>
      <c r="I462" s="37">
        <f t="shared" si="2"/>
        <v>1.156110119</v>
      </c>
      <c r="J462" s="25" t="s">
        <v>532</v>
      </c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>
      <c r="A463" s="22">
        <v>46315.0</v>
      </c>
      <c r="B463" s="25" t="s">
        <v>296</v>
      </c>
      <c r="C463" s="22">
        <v>46491.0</v>
      </c>
      <c r="D463" s="33">
        <f t="shared" si="1"/>
        <v>176</v>
      </c>
      <c r="E463" s="34">
        <v>10000.0</v>
      </c>
      <c r="F463" s="34">
        <v>3.02</v>
      </c>
      <c r="G463" s="35">
        <v>79.0</v>
      </c>
      <c r="H463" s="36">
        <v>1.122655</v>
      </c>
      <c r="I463" s="37">
        <f t="shared" si="2"/>
        <v>0.852993269</v>
      </c>
      <c r="J463" s="25" t="s">
        <v>532</v>
      </c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>
      <c r="A464" s="22">
        <v>46315.0</v>
      </c>
      <c r="B464" s="25" t="s">
        <v>300</v>
      </c>
      <c r="C464" s="22">
        <v>46372.0</v>
      </c>
      <c r="D464" s="33">
        <f t="shared" si="1"/>
        <v>57</v>
      </c>
      <c r="E464" s="45"/>
      <c r="F464" s="42"/>
      <c r="G464" s="35">
        <v>1770.0</v>
      </c>
      <c r="H464" s="36">
        <v>1.122655</v>
      </c>
      <c r="I464" s="37" t="str">
        <f t="shared" si="2"/>
        <v/>
      </c>
      <c r="J464" s="25" t="s">
        <v>533</v>
      </c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>
      <c r="A465" s="22">
        <v>46315.0</v>
      </c>
      <c r="B465" s="25" t="s">
        <v>300</v>
      </c>
      <c r="C465" s="22">
        <v>46491.0</v>
      </c>
      <c r="D465" s="33">
        <f t="shared" si="1"/>
        <v>176</v>
      </c>
      <c r="E465" s="45"/>
      <c r="F465" s="42"/>
      <c r="G465" s="35">
        <v>777.0</v>
      </c>
      <c r="H465" s="36">
        <v>1.122655</v>
      </c>
      <c r="I465" s="37" t="str">
        <f t="shared" si="2"/>
        <v/>
      </c>
      <c r="J465" s="25" t="s">
        <v>533</v>
      </c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>
      <c r="A466" s="22">
        <v>46315.0</v>
      </c>
      <c r="B466" s="25" t="s">
        <v>302</v>
      </c>
      <c r="C466" s="22">
        <v>46372.0</v>
      </c>
      <c r="D466" s="33">
        <f t="shared" si="1"/>
        <v>57</v>
      </c>
      <c r="E466" s="45"/>
      <c r="F466" s="42"/>
      <c r="G466" s="35">
        <v>4902.0</v>
      </c>
      <c r="H466" s="36">
        <v>1.122655</v>
      </c>
      <c r="I466" s="37" t="str">
        <f t="shared" si="2"/>
        <v/>
      </c>
      <c r="J466" s="25" t="s">
        <v>533</v>
      </c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>
      <c r="A467" s="22">
        <v>46315.0</v>
      </c>
      <c r="B467" s="25" t="s">
        <v>302</v>
      </c>
      <c r="C467" s="22">
        <v>46491.0</v>
      </c>
      <c r="D467" s="33">
        <f t="shared" si="1"/>
        <v>176</v>
      </c>
      <c r="E467" s="45"/>
      <c r="F467" s="42"/>
      <c r="G467" s="35">
        <v>3342.0</v>
      </c>
      <c r="H467" s="36">
        <v>1.122655</v>
      </c>
      <c r="I467" s="37" t="str">
        <f t="shared" si="2"/>
        <v/>
      </c>
      <c r="J467" s="25" t="s">
        <v>533</v>
      </c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>
      <c r="A468" s="22">
        <v>46315.0</v>
      </c>
      <c r="B468" s="25" t="s">
        <v>304</v>
      </c>
      <c r="C468" s="22">
        <v>46372.0</v>
      </c>
      <c r="D468" s="33">
        <f t="shared" si="1"/>
        <v>57</v>
      </c>
      <c r="E468" s="34">
        <v>2500.0</v>
      </c>
      <c r="F468" s="35">
        <v>102.0</v>
      </c>
      <c r="G468" s="35">
        <v>325.0</v>
      </c>
      <c r="H468" s="36">
        <v>0.4979185</v>
      </c>
      <c r="I468" s="37">
        <f t="shared" si="2"/>
        <v>4.44143302</v>
      </c>
      <c r="J468" s="33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>
      <c r="A469" s="22">
        <v>46315.0</v>
      </c>
      <c r="B469" s="25" t="s">
        <v>304</v>
      </c>
      <c r="C469" s="22">
        <v>46491.0</v>
      </c>
      <c r="D469" s="33">
        <f t="shared" si="1"/>
        <v>176</v>
      </c>
      <c r="E469" s="34">
        <v>2250.0</v>
      </c>
      <c r="F469" s="35">
        <v>102.0</v>
      </c>
      <c r="G469" s="35">
        <v>302.0</v>
      </c>
      <c r="H469" s="36">
        <v>0.4979185</v>
      </c>
      <c r="I469" s="37">
        <f t="shared" si="2"/>
        <v>4.425942222</v>
      </c>
      <c r="J469" s="33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>
      <c r="A470" s="22">
        <v>46315.0</v>
      </c>
      <c r="B470" s="25" t="s">
        <v>308</v>
      </c>
      <c r="C470" s="22">
        <v>46372.0</v>
      </c>
      <c r="D470" s="33">
        <f t="shared" si="1"/>
        <v>57</v>
      </c>
      <c r="E470" s="34">
        <v>150000.0</v>
      </c>
      <c r="F470" s="35">
        <v>221.0</v>
      </c>
      <c r="G470" s="35">
        <v>2090.0</v>
      </c>
      <c r="H470" s="36">
        <v>1.122655</v>
      </c>
      <c r="I470" s="37">
        <f t="shared" si="2"/>
        <v>1.39882813</v>
      </c>
      <c r="J470" s="33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>
      <c r="A471" s="22">
        <v>46315.0</v>
      </c>
      <c r="B471" s="25" t="s">
        <v>308</v>
      </c>
      <c r="C471" s="22">
        <v>46491.0</v>
      </c>
      <c r="D471" s="33">
        <f t="shared" si="1"/>
        <v>176</v>
      </c>
      <c r="E471" s="34">
        <v>30000.0</v>
      </c>
      <c r="F471" s="35">
        <v>235.0</v>
      </c>
      <c r="G471" s="35">
        <v>572.0</v>
      </c>
      <c r="H471" s="36">
        <v>1.122655</v>
      </c>
      <c r="I471" s="37">
        <f t="shared" si="2"/>
        <v>1.261115783</v>
      </c>
      <c r="J471" s="33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>
      <c r="A472" s="22">
        <v>46315.0</v>
      </c>
      <c r="B472" s="25" t="s">
        <v>310</v>
      </c>
      <c r="C472" s="22">
        <v>46372.0</v>
      </c>
      <c r="D472" s="33">
        <f t="shared" si="1"/>
        <v>57</v>
      </c>
      <c r="E472" s="34">
        <v>255000.0</v>
      </c>
      <c r="F472" s="35">
        <v>593.0</v>
      </c>
      <c r="G472" s="35">
        <v>3000.0</v>
      </c>
      <c r="H472" s="36">
        <v>1.122655</v>
      </c>
      <c r="I472" s="37">
        <f t="shared" si="2"/>
        <v>1.059698269</v>
      </c>
      <c r="J472" s="33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>
      <c r="A473" s="22">
        <v>46315.0</v>
      </c>
      <c r="B473" s="25" t="s">
        <v>310</v>
      </c>
      <c r="C473" s="22">
        <v>46491.0</v>
      </c>
      <c r="D473" s="33">
        <f t="shared" si="1"/>
        <v>176</v>
      </c>
      <c r="E473" s="34">
        <v>145000.0</v>
      </c>
      <c r="F473" s="35">
        <v>626.0</v>
      </c>
      <c r="G473" s="35">
        <v>2048.0</v>
      </c>
      <c r="H473" s="36">
        <v>1.122655</v>
      </c>
      <c r="I473" s="37">
        <f t="shared" si="2"/>
        <v>1.100976145</v>
      </c>
      <c r="J473" s="33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>
      <c r="A474" s="22">
        <v>46316.0</v>
      </c>
      <c r="B474" s="25" t="s">
        <v>313</v>
      </c>
      <c r="C474" s="22">
        <v>46372.0</v>
      </c>
      <c r="D474" s="33">
        <f t="shared" si="1"/>
        <v>56</v>
      </c>
      <c r="E474" s="34">
        <v>30000.0</v>
      </c>
      <c r="F474" s="42"/>
      <c r="G474" s="35">
        <v>401.0</v>
      </c>
      <c r="H474" s="36">
        <f>IFERROR(__xludf.DUMMYFUNCTION("IF(ISBLANK(A474), """", IFERROR(IF(VLOOKUP(B474, '0_Basket'!A:F, 6, FALSE)=""USD"", 1, GOOGLEFINANCE(""CURRENCY:""&amp;VLOOKUP(B474, '0_Basket'!A:F, 6, FALSE)&amp;""USD"")), """"))"),1.0)</f>
        <v>1</v>
      </c>
      <c r="I474" s="37">
        <f t="shared" si="2"/>
        <v>1.336666667</v>
      </c>
      <c r="J474" s="33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>
      <c r="A475" s="22">
        <v>46316.0</v>
      </c>
      <c r="B475" s="25" t="s">
        <v>313</v>
      </c>
      <c r="C475" s="22">
        <v>46491.0</v>
      </c>
      <c r="D475" s="33">
        <f t="shared" si="1"/>
        <v>175</v>
      </c>
      <c r="E475" s="34">
        <v>25000.0</v>
      </c>
      <c r="F475" s="42"/>
      <c r="G475" s="42"/>
      <c r="H475" s="36">
        <f>IFERROR(__xludf.DUMMYFUNCTION("IF(ISBLANK(A475), """", IFERROR(IF(VLOOKUP(B475, '0_Basket'!A:F, 6, FALSE)=""USD"", 1, GOOGLEFINANCE(""CURRENCY:""&amp;VLOOKUP(B475, '0_Basket'!A:F, 6, FALSE)&amp;""USD"")), """"))"),1.0)</f>
        <v>1</v>
      </c>
      <c r="I475" s="37" t="str">
        <f t="shared" si="2"/>
        <v/>
      </c>
      <c r="J475" s="25" t="s">
        <v>534</v>
      </c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>
      <c r="A476" s="22">
        <v>46316.0</v>
      </c>
      <c r="B476" s="25" t="s">
        <v>317</v>
      </c>
      <c r="C476" s="22">
        <v>46372.0</v>
      </c>
      <c r="D476" s="33">
        <f t="shared" si="1"/>
        <v>56</v>
      </c>
      <c r="E476" s="45"/>
      <c r="F476" s="42"/>
      <c r="G476" s="42"/>
      <c r="H476" s="36">
        <f>IFERROR(__xludf.DUMMYFUNCTION("IF(ISBLANK(A476), """", IFERROR(IF(VLOOKUP(B476, '0_Basket'!A:F, 6, FALSE)=""USD"", 1, GOOGLEFINANCE(""CURRENCY:""&amp;VLOOKUP(B476, '0_Basket'!A:F, 6, FALSE)&amp;""USD"")), """"))"),1.0)</f>
        <v>1</v>
      </c>
      <c r="I476" s="37" t="str">
        <f t="shared" si="2"/>
        <v/>
      </c>
      <c r="J476" s="25" t="s">
        <v>534</v>
      </c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>
      <c r="A477" s="22">
        <v>46316.0</v>
      </c>
      <c r="B477" s="25" t="s">
        <v>317</v>
      </c>
      <c r="C477" s="22">
        <v>46491.0</v>
      </c>
      <c r="D477" s="33">
        <f t="shared" si="1"/>
        <v>175</v>
      </c>
      <c r="E477" s="45"/>
      <c r="F477" s="42"/>
      <c r="G477" s="42"/>
      <c r="H477" s="36">
        <f>IFERROR(__xludf.DUMMYFUNCTION("IF(ISBLANK(A477), """", IFERROR(IF(VLOOKUP(B477, '0_Basket'!A:F, 6, FALSE)=""USD"", 1, GOOGLEFINANCE(""CURRENCY:""&amp;VLOOKUP(B477, '0_Basket'!A:F, 6, FALSE)&amp;""USD"")), """"))"),1.0)</f>
        <v>1</v>
      </c>
      <c r="I477" s="37" t="str">
        <f t="shared" si="2"/>
        <v/>
      </c>
      <c r="J477" s="25" t="s">
        <v>534</v>
      </c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>
      <c r="A478" s="22">
        <v>46316.0</v>
      </c>
      <c r="B478" s="25" t="s">
        <v>319</v>
      </c>
      <c r="C478" s="22">
        <v>46372.0</v>
      </c>
      <c r="D478" s="33">
        <f t="shared" si="1"/>
        <v>56</v>
      </c>
      <c r="E478" s="45"/>
      <c r="F478" s="42"/>
      <c r="G478" s="42"/>
      <c r="H478" s="36">
        <f>IFERROR(__xludf.DUMMYFUNCTION("IF(ISBLANK(A478), """", IFERROR(IF(VLOOKUP(B478, '0_Basket'!A:F, 6, FALSE)=""USD"", 1, GOOGLEFINANCE(""CURRENCY:""&amp;VLOOKUP(B478, '0_Basket'!A:F, 6, FALSE)&amp;""USD"")), """"))"),1.0)</f>
        <v>1</v>
      </c>
      <c r="I478" s="37" t="str">
        <f t="shared" si="2"/>
        <v/>
      </c>
      <c r="J478" s="25" t="s">
        <v>534</v>
      </c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>
      <c r="A479" s="22">
        <v>46316.0</v>
      </c>
      <c r="B479" s="25" t="s">
        <v>319</v>
      </c>
      <c r="C479" s="22">
        <v>46491.0</v>
      </c>
      <c r="D479" s="33">
        <f t="shared" si="1"/>
        <v>175</v>
      </c>
      <c r="E479" s="45"/>
      <c r="F479" s="42"/>
      <c r="G479" s="42"/>
      <c r="H479" s="36">
        <f>IFERROR(__xludf.DUMMYFUNCTION("IF(ISBLANK(A479), """", IFERROR(IF(VLOOKUP(B479, '0_Basket'!A:F, 6, FALSE)=""USD"", 1, GOOGLEFINANCE(""CURRENCY:""&amp;VLOOKUP(B479, '0_Basket'!A:F, 6, FALSE)&amp;""USD"")), """"))"),1.0)</f>
        <v>1</v>
      </c>
      <c r="I479" s="37" t="str">
        <f t="shared" si="2"/>
        <v/>
      </c>
      <c r="J479" s="25" t="s">
        <v>534</v>
      </c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>
      <c r="A480" s="22">
        <v>46316.0</v>
      </c>
      <c r="B480" s="25" t="s">
        <v>321</v>
      </c>
      <c r="C480" s="22">
        <v>46372.0</v>
      </c>
      <c r="D480" s="33">
        <f t="shared" si="1"/>
        <v>56</v>
      </c>
      <c r="E480" s="45"/>
      <c r="F480" s="42"/>
      <c r="G480" s="42"/>
      <c r="H480" s="36">
        <f>IFERROR(__xludf.DUMMYFUNCTION("IF(ISBLANK(A480), """", IFERROR(IF(VLOOKUP(B480, '0_Basket'!A:F, 6, FALSE)=""USD"", 1, GOOGLEFINANCE(""CURRENCY:""&amp;VLOOKUP(B480, '0_Basket'!A:F, 6, FALSE)&amp;""USD"")), """"))"),1.0)</f>
        <v>1</v>
      </c>
      <c r="I480" s="37" t="str">
        <f t="shared" si="2"/>
        <v/>
      </c>
      <c r="J480" s="25" t="s">
        <v>534</v>
      </c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>
      <c r="A481" s="22">
        <v>46316.0</v>
      </c>
      <c r="B481" s="25" t="s">
        <v>321</v>
      </c>
      <c r="C481" s="22">
        <v>46491.0</v>
      </c>
      <c r="D481" s="33">
        <f t="shared" si="1"/>
        <v>175</v>
      </c>
      <c r="E481" s="45"/>
      <c r="F481" s="42"/>
      <c r="G481" s="42"/>
      <c r="H481" s="36">
        <f>IFERROR(__xludf.DUMMYFUNCTION("IF(ISBLANK(A481), """", IFERROR(IF(VLOOKUP(B481, '0_Basket'!A:F, 6, FALSE)=""USD"", 1, GOOGLEFINANCE(""CURRENCY:""&amp;VLOOKUP(B481, '0_Basket'!A:F, 6, FALSE)&amp;""USD"")), """"))"),1.0)</f>
        <v>1</v>
      </c>
      <c r="I481" s="37" t="str">
        <f t="shared" si="2"/>
        <v/>
      </c>
      <c r="J481" s="25" t="s">
        <v>534</v>
      </c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>
      <c r="A482" s="22">
        <v>46316.0</v>
      </c>
      <c r="B482" s="25" t="s">
        <v>324</v>
      </c>
      <c r="C482" s="22">
        <v>46372.0</v>
      </c>
      <c r="D482" s="33">
        <f t="shared" si="1"/>
        <v>56</v>
      </c>
      <c r="E482" s="34">
        <v>30000.0</v>
      </c>
      <c r="F482" s="35"/>
      <c r="G482" s="35">
        <v>55.57</v>
      </c>
      <c r="H482" s="36">
        <f>IFERROR(__xludf.DUMMYFUNCTION("IF(ISBLANK(A482), """", IFERROR(IF(VLOOKUP(B482, '0_Basket'!A:F, 6, FALSE)=""USD"", 1, GOOGLEFINANCE(""CURRENCY:""&amp;VLOOKUP(B482, '0_Basket'!A:F, 6, FALSE)&amp;""USD"")), """"))"),1.12328)</f>
        <v>1.12328</v>
      </c>
      <c r="I482" s="37">
        <f t="shared" si="2"/>
        <v>0.2080688987</v>
      </c>
      <c r="J482" s="33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>
      <c r="A483" s="22">
        <v>46316.0</v>
      </c>
      <c r="B483" s="25" t="s">
        <v>324</v>
      </c>
      <c r="C483" s="22">
        <v>46491.0</v>
      </c>
      <c r="D483" s="33">
        <f t="shared" si="1"/>
        <v>175</v>
      </c>
      <c r="E483" s="34">
        <v>30000.0</v>
      </c>
      <c r="F483" s="42"/>
      <c r="G483" s="35">
        <v>63.5</v>
      </c>
      <c r="H483" s="36">
        <f>IFERROR(__xludf.DUMMYFUNCTION("IF(ISBLANK(A483), """", IFERROR(IF(VLOOKUP(B483, '0_Basket'!A:F, 6, FALSE)=""USD"", 1, GOOGLEFINANCE(""CURRENCY:""&amp;VLOOKUP(B483, '0_Basket'!A:F, 6, FALSE)&amp;""USD"")), """"))"),1.12328)</f>
        <v>1.12328</v>
      </c>
      <c r="I483" s="37">
        <f t="shared" si="2"/>
        <v>0.2377609333</v>
      </c>
      <c r="J483" s="33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>
      <c r="A484" s="22">
        <v>46316.0</v>
      </c>
      <c r="B484" s="25" t="s">
        <v>327</v>
      </c>
      <c r="C484" s="22">
        <v>46372.0</v>
      </c>
      <c r="D484" s="33">
        <f t="shared" si="1"/>
        <v>56</v>
      </c>
      <c r="E484" s="34">
        <v>45000.0</v>
      </c>
      <c r="F484" s="42"/>
      <c r="G484" s="35">
        <v>280.0</v>
      </c>
      <c r="H484" s="36">
        <f>IFERROR(__xludf.DUMMYFUNCTION("IF(ISBLANK(A484), """", IFERROR(IF(VLOOKUP(B484, '0_Basket'!A:F, 6, FALSE)=""USD"", 1, GOOGLEFINANCE(""CURRENCY:""&amp;VLOOKUP(B484, '0_Basket'!A:F, 6, FALSE)&amp;""USD"")), """"))"),1.0)</f>
        <v>1</v>
      </c>
      <c r="I484" s="37">
        <f t="shared" si="2"/>
        <v>0.6222222222</v>
      </c>
      <c r="J484" s="33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>
      <c r="A485" s="22">
        <v>46316.0</v>
      </c>
      <c r="B485" s="25" t="s">
        <v>327</v>
      </c>
      <c r="C485" s="22">
        <v>46491.0</v>
      </c>
      <c r="D485" s="33">
        <f t="shared" si="1"/>
        <v>175</v>
      </c>
      <c r="E485" s="34">
        <v>45000.0</v>
      </c>
      <c r="F485" s="42"/>
      <c r="G485" s="35">
        <v>720.0</v>
      </c>
      <c r="H485" s="36">
        <f>IFERROR(__xludf.DUMMYFUNCTION("IF(ISBLANK(A485), """", IFERROR(IF(VLOOKUP(B485, '0_Basket'!A:F, 6, FALSE)=""USD"", 1, GOOGLEFINANCE(""CURRENCY:""&amp;VLOOKUP(B485, '0_Basket'!A:F, 6, FALSE)&amp;""USD"")), """"))"),1.0)</f>
        <v>1</v>
      </c>
      <c r="I485" s="37">
        <f t="shared" si="2"/>
        <v>1.6</v>
      </c>
      <c r="J485" s="33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>
      <c r="A486" s="22">
        <v>46316.0</v>
      </c>
      <c r="B486" s="25" t="s">
        <v>329</v>
      </c>
      <c r="C486" s="22">
        <v>46372.0</v>
      </c>
      <c r="D486" s="33">
        <f t="shared" si="1"/>
        <v>56</v>
      </c>
      <c r="E486" s="34">
        <v>5000.0</v>
      </c>
      <c r="F486" s="42"/>
      <c r="G486" s="35">
        <v>58.48</v>
      </c>
      <c r="H486" s="36">
        <f>IFERROR(__xludf.DUMMYFUNCTION("IF(ISBLANK(A486), """", IFERROR(IF(VLOOKUP(B486, '0_Basket'!A:F, 6, FALSE)=""USD"", 1, GOOGLEFINANCE(""CURRENCY:""&amp;VLOOKUP(B486, '0_Basket'!A:F, 6, FALSE)&amp;""USD"")), """"))"),1.0)</f>
        <v>1</v>
      </c>
      <c r="I486" s="37">
        <f t="shared" si="2"/>
        <v>1.1696</v>
      </c>
      <c r="J486" s="33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>
      <c r="A487" s="22">
        <v>46316.0</v>
      </c>
      <c r="B487" s="25" t="s">
        <v>329</v>
      </c>
      <c r="C487" s="22">
        <v>46491.0</v>
      </c>
      <c r="D487" s="33">
        <f t="shared" si="1"/>
        <v>175</v>
      </c>
      <c r="E487" s="34">
        <v>5000.0</v>
      </c>
      <c r="F487" s="42"/>
      <c r="G487" s="35">
        <v>61.4</v>
      </c>
      <c r="H487" s="36">
        <f>IFERROR(__xludf.DUMMYFUNCTION("IF(ISBLANK(A487), """", IFERROR(IF(VLOOKUP(B487, '0_Basket'!A:F, 6, FALSE)=""USD"", 1, GOOGLEFINANCE(""CURRENCY:""&amp;VLOOKUP(B487, '0_Basket'!A:F, 6, FALSE)&amp;""USD"")), """"))"),1.0)</f>
        <v>1</v>
      </c>
      <c r="I487" s="37">
        <f t="shared" si="2"/>
        <v>1.228</v>
      </c>
      <c r="J487" s="33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>
      <c r="A488" s="22">
        <v>46316.0</v>
      </c>
      <c r="B488" s="25" t="s">
        <v>331</v>
      </c>
      <c r="C488" s="22">
        <v>46372.0</v>
      </c>
      <c r="D488" s="33">
        <f t="shared" si="1"/>
        <v>56</v>
      </c>
      <c r="E488" s="34">
        <v>15000.0</v>
      </c>
      <c r="F488" s="42"/>
      <c r="G488" s="35">
        <v>128.58</v>
      </c>
      <c r="H488" s="36">
        <f>IFERROR(__xludf.DUMMYFUNCTION("IF(ISBLANK(A488), """", IFERROR(IF(VLOOKUP(B488, '0_Basket'!A:F, 6, FALSE)=""USD"", 1, GOOGLEFINANCE(""CURRENCY:""&amp;VLOOKUP(B488, '0_Basket'!A:F, 6, FALSE)&amp;""USD"")), """"))"),1.12328)</f>
        <v>1.12328</v>
      </c>
      <c r="I488" s="37">
        <f t="shared" si="2"/>
        <v>0.962875616</v>
      </c>
      <c r="J488" s="33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>
      <c r="A489" s="22">
        <v>46316.0</v>
      </c>
      <c r="B489" s="25" t="s">
        <v>331</v>
      </c>
      <c r="C489" s="22">
        <v>46491.0</v>
      </c>
      <c r="D489" s="33">
        <f t="shared" si="1"/>
        <v>175</v>
      </c>
      <c r="E489" s="34">
        <v>15000.0</v>
      </c>
      <c r="F489" s="42"/>
      <c r="G489" s="35">
        <v>185.75</v>
      </c>
      <c r="H489" s="36">
        <f>IFERROR(__xludf.DUMMYFUNCTION("IF(ISBLANK(A489), """", IFERROR(IF(VLOOKUP(B489, '0_Basket'!A:F, 6, FALSE)=""USD"", 1, GOOGLEFINANCE(""CURRENCY:""&amp;VLOOKUP(B489, '0_Basket'!A:F, 6, FALSE)&amp;""USD"")), """"))"),1.12328)</f>
        <v>1.12328</v>
      </c>
      <c r="I489" s="37">
        <f t="shared" si="2"/>
        <v>1.390995067</v>
      </c>
      <c r="J489" s="33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>
      <c r="A490" s="22">
        <v>46316.0</v>
      </c>
      <c r="B490" s="25" t="s">
        <v>335</v>
      </c>
      <c r="C490" s="22">
        <v>46372.0</v>
      </c>
      <c r="D490" s="33">
        <f t="shared" si="1"/>
        <v>56</v>
      </c>
      <c r="E490" s="34">
        <v>30000.0</v>
      </c>
      <c r="F490" s="42"/>
      <c r="G490" s="35">
        <v>153.0</v>
      </c>
      <c r="H490" s="36">
        <f>IFERROR(__xludf.DUMMYFUNCTION("IF(ISBLANK(A490), """", IFERROR(IF(VLOOKUP(B490, '0_Basket'!A:F, 6, FALSE)=""USD"", 1, GOOGLEFINANCE(""CURRENCY:""&amp;VLOOKUP(B490, '0_Basket'!A:F, 6, FALSE)&amp;""USD"")), """"))"),1.0)</f>
        <v>1</v>
      </c>
      <c r="I490" s="37">
        <f t="shared" si="2"/>
        <v>0.51</v>
      </c>
      <c r="J490" s="25" t="s">
        <v>493</v>
      </c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>
      <c r="A491" s="22">
        <v>46316.0</v>
      </c>
      <c r="B491" s="25" t="s">
        <v>335</v>
      </c>
      <c r="C491" s="22">
        <v>46491.0</v>
      </c>
      <c r="D491" s="33">
        <f t="shared" si="1"/>
        <v>175</v>
      </c>
      <c r="E491" s="34">
        <v>30000.0</v>
      </c>
      <c r="F491" s="42"/>
      <c r="G491" s="35">
        <v>171.0</v>
      </c>
      <c r="H491" s="36">
        <f>IFERROR(__xludf.DUMMYFUNCTION("IF(ISBLANK(A491), """", IFERROR(IF(VLOOKUP(B491, '0_Basket'!A:F, 6, FALSE)=""USD"", 1, GOOGLEFINANCE(""CURRENCY:""&amp;VLOOKUP(B491, '0_Basket'!A:F, 6, FALSE)&amp;""USD"")), """"))"),1.0)</f>
        <v>1</v>
      </c>
      <c r="I491" s="37">
        <f t="shared" si="2"/>
        <v>0.57</v>
      </c>
      <c r="J491" s="25" t="s">
        <v>535</v>
      </c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>
      <c r="A492" s="22">
        <v>46316.0</v>
      </c>
      <c r="B492" s="25" t="s">
        <v>338</v>
      </c>
      <c r="C492" s="22">
        <v>46372.0</v>
      </c>
      <c r="D492" s="33">
        <f t="shared" si="1"/>
        <v>56</v>
      </c>
      <c r="E492" s="34">
        <v>50000.0</v>
      </c>
      <c r="F492" s="42"/>
      <c r="G492" s="35">
        <v>426.0</v>
      </c>
      <c r="H492" s="36">
        <f>IFERROR(__xludf.DUMMYFUNCTION("IF(ISBLANK(A492), """", IFERROR(IF(VLOOKUP(B492, '0_Basket'!A:F, 6, FALSE)=""USD"", 1, GOOGLEFINANCE(""CURRENCY:""&amp;VLOOKUP(B492, '0_Basket'!A:F, 6, FALSE)&amp;""USD"")), """"))"),1.0)</f>
        <v>1</v>
      </c>
      <c r="I492" s="37">
        <f t="shared" si="2"/>
        <v>0.852</v>
      </c>
      <c r="J492" s="25" t="s">
        <v>493</v>
      </c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>
      <c r="A493" s="22">
        <v>46316.0</v>
      </c>
      <c r="B493" s="25" t="s">
        <v>338</v>
      </c>
      <c r="C493" s="22">
        <v>46491.0</v>
      </c>
      <c r="D493" s="33">
        <f t="shared" si="1"/>
        <v>175</v>
      </c>
      <c r="E493" s="34">
        <v>50000.0</v>
      </c>
      <c r="F493" s="42"/>
      <c r="G493" s="35">
        <v>426.0</v>
      </c>
      <c r="H493" s="36">
        <f>IFERROR(__xludf.DUMMYFUNCTION("IF(ISBLANK(A493), """", IFERROR(IF(VLOOKUP(B493, '0_Basket'!A:F, 6, FALSE)=""USD"", 1, GOOGLEFINANCE(""CURRENCY:""&amp;VLOOKUP(B493, '0_Basket'!A:F, 6, FALSE)&amp;""USD"")), """"))"),1.0)</f>
        <v>1</v>
      </c>
      <c r="I493" s="37">
        <f t="shared" si="2"/>
        <v>0.852</v>
      </c>
      <c r="J493" s="25" t="s">
        <v>493</v>
      </c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>
      <c r="A494" s="22">
        <v>46316.0</v>
      </c>
      <c r="B494" s="25" t="s">
        <v>340</v>
      </c>
      <c r="C494" s="22">
        <v>46372.0</v>
      </c>
      <c r="D494" s="33">
        <f t="shared" si="1"/>
        <v>56</v>
      </c>
      <c r="E494" s="34">
        <v>8000.0</v>
      </c>
      <c r="F494" s="42"/>
      <c r="G494" s="35">
        <v>295.0</v>
      </c>
      <c r="H494" s="36">
        <f>IFERROR(__xludf.DUMMYFUNCTION("IF(ISBLANK(A494), """", IFERROR(IF(VLOOKUP(B494, '0_Basket'!A:F, 6, FALSE)=""USD"", 1, GOOGLEFINANCE(""CURRENCY:""&amp;VLOOKUP(B494, '0_Basket'!A:F, 6, FALSE)&amp;""USD"")), """"))"),0.7028098340000001)</f>
        <v>0.702809834</v>
      </c>
      <c r="I494" s="37">
        <f t="shared" si="2"/>
        <v>2.591611263</v>
      </c>
      <c r="J494" s="25" t="s">
        <v>493</v>
      </c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>
      <c r="A495" s="22">
        <v>46316.0</v>
      </c>
      <c r="B495" s="25" t="s">
        <v>340</v>
      </c>
      <c r="C495" s="22">
        <v>46491.0</v>
      </c>
      <c r="D495" s="33">
        <f t="shared" si="1"/>
        <v>175</v>
      </c>
      <c r="E495" s="34">
        <v>8000.0</v>
      </c>
      <c r="F495" s="42"/>
      <c r="G495" s="35">
        <v>126.0</v>
      </c>
      <c r="H495" s="36">
        <f>IFERROR(__xludf.DUMMYFUNCTION("IF(ISBLANK(A495), """", IFERROR(IF(VLOOKUP(B495, '0_Basket'!A:F, 6, FALSE)=""USD"", 1, GOOGLEFINANCE(""CURRENCY:""&amp;VLOOKUP(B495, '0_Basket'!A:F, 6, FALSE)&amp;""USD"")), """"))"),0.7028098340000001)</f>
        <v>0.702809834</v>
      </c>
      <c r="I495" s="37">
        <f t="shared" si="2"/>
        <v>1.106925489</v>
      </c>
      <c r="J495" s="25" t="s">
        <v>493</v>
      </c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>
      <c r="A496" s="22">
        <v>46316.0</v>
      </c>
      <c r="B496" s="25" t="s">
        <v>342</v>
      </c>
      <c r="C496" s="22">
        <v>46372.0</v>
      </c>
      <c r="D496" s="33">
        <f t="shared" si="1"/>
        <v>56</v>
      </c>
      <c r="E496" s="34">
        <v>35000.0</v>
      </c>
      <c r="F496" s="42"/>
      <c r="G496" s="35">
        <v>221.0</v>
      </c>
      <c r="H496" s="36">
        <f>IFERROR(__xludf.DUMMYFUNCTION("IF(ISBLANK(A496), """", IFERROR(IF(VLOOKUP(B496, '0_Basket'!A:F, 6, FALSE)=""USD"", 1, GOOGLEFINANCE(""CURRENCY:""&amp;VLOOKUP(B496, '0_Basket'!A:F, 6, FALSE)&amp;""USD"")), """"))"),1.0)</f>
        <v>1</v>
      </c>
      <c r="I496" s="37">
        <f t="shared" si="2"/>
        <v>0.6314285714</v>
      </c>
      <c r="J496" s="25" t="s">
        <v>493</v>
      </c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>
      <c r="A497" s="22">
        <v>46316.0</v>
      </c>
      <c r="B497" s="25" t="s">
        <v>342</v>
      </c>
      <c r="C497" s="22">
        <v>46491.0</v>
      </c>
      <c r="D497" s="33">
        <f t="shared" si="1"/>
        <v>175</v>
      </c>
      <c r="E497" s="34">
        <v>35000.0</v>
      </c>
      <c r="F497" s="42"/>
      <c r="G497" s="35">
        <v>216.0</v>
      </c>
      <c r="H497" s="36">
        <f>IFERROR(__xludf.DUMMYFUNCTION("IF(ISBLANK(A497), """", IFERROR(IF(VLOOKUP(B497, '0_Basket'!A:F, 6, FALSE)=""USD"", 1, GOOGLEFINANCE(""CURRENCY:""&amp;VLOOKUP(B497, '0_Basket'!A:F, 6, FALSE)&amp;""USD"")), """"))"),1.0)</f>
        <v>1</v>
      </c>
      <c r="I497" s="37">
        <f t="shared" si="2"/>
        <v>0.6171428571</v>
      </c>
      <c r="J497" s="25" t="s">
        <v>493</v>
      </c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>
      <c r="A498" s="22">
        <v>46316.0</v>
      </c>
      <c r="B498" s="25" t="s">
        <v>344</v>
      </c>
      <c r="C498" s="22">
        <v>46372.0</v>
      </c>
      <c r="D498" s="33">
        <f t="shared" si="1"/>
        <v>56</v>
      </c>
      <c r="E498" s="34">
        <v>54000.0</v>
      </c>
      <c r="F498" s="42"/>
      <c r="G498" s="35">
        <v>986.0</v>
      </c>
      <c r="H498" s="36">
        <f>IFERROR(__xludf.DUMMYFUNCTION("IF(ISBLANK(A498), """", IFERROR(IF(VLOOKUP(B498, '0_Basket'!A:F, 6, FALSE)=""USD"", 1, GOOGLEFINANCE(""CURRENCY:""&amp;VLOOKUP(B498, '0_Basket'!A:F, 6, FALSE)&amp;""USD"")), """"))"),0.27225699999999997)</f>
        <v>0.272257</v>
      </c>
      <c r="I498" s="37">
        <f t="shared" si="2"/>
        <v>0.4971211148</v>
      </c>
      <c r="J498" s="33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>
      <c r="A499" s="22">
        <v>46316.0</v>
      </c>
      <c r="B499" s="25" t="s">
        <v>344</v>
      </c>
      <c r="C499" s="22">
        <v>46491.0</v>
      </c>
      <c r="D499" s="33">
        <f t="shared" si="1"/>
        <v>175</v>
      </c>
      <c r="E499" s="34">
        <v>64000.0</v>
      </c>
      <c r="F499" s="42"/>
      <c r="G499" s="35">
        <v>1806.0</v>
      </c>
      <c r="H499" s="36">
        <f>IFERROR(__xludf.DUMMYFUNCTION("IF(ISBLANK(A499), """", IFERROR(IF(VLOOKUP(B499, '0_Basket'!A:F, 6, FALSE)=""USD"", 1, GOOGLEFINANCE(""CURRENCY:""&amp;VLOOKUP(B499, '0_Basket'!A:F, 6, FALSE)&amp;""USD"")), """"))"),0.27225699999999997)</f>
        <v>0.272257</v>
      </c>
      <c r="I499" s="37">
        <f t="shared" si="2"/>
        <v>0.7682752219</v>
      </c>
      <c r="J499" s="33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>
      <c r="A500" s="22">
        <v>46316.0</v>
      </c>
      <c r="B500" s="25" t="s">
        <v>349</v>
      </c>
      <c r="C500" s="22">
        <v>46372.0</v>
      </c>
      <c r="D500" s="33">
        <f t="shared" si="1"/>
        <v>56</v>
      </c>
      <c r="E500" s="34">
        <v>228000.0</v>
      </c>
      <c r="F500" s="42"/>
      <c r="G500" s="35">
        <v>2155.0</v>
      </c>
      <c r="H500" s="36">
        <f>IFERROR(__xludf.DUMMYFUNCTION("IF(ISBLANK(A500), """", IFERROR(IF(VLOOKUP(B500, '0_Basket'!A:F, 6, FALSE)=""USD"", 1, GOOGLEFINANCE(""CURRENCY:""&amp;VLOOKUP(B500, '0_Basket'!A:F, 6, FALSE)&amp;""USD"")), """"))"),1.0)</f>
        <v>1</v>
      </c>
      <c r="I500" s="37">
        <f t="shared" si="2"/>
        <v>0.9451754386</v>
      </c>
      <c r="J500" s="33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>
      <c r="A501" s="22">
        <v>46316.0</v>
      </c>
      <c r="B501" s="25" t="s">
        <v>349</v>
      </c>
      <c r="C501" s="22">
        <v>46491.0</v>
      </c>
      <c r="D501" s="33">
        <f t="shared" si="1"/>
        <v>175</v>
      </c>
      <c r="E501" s="34">
        <v>228000.0</v>
      </c>
      <c r="F501" s="42"/>
      <c r="G501" s="35">
        <v>2155.0</v>
      </c>
      <c r="H501" s="36">
        <f>IFERROR(__xludf.DUMMYFUNCTION("IF(ISBLANK(A501), """", IFERROR(IF(VLOOKUP(B501, '0_Basket'!A:F, 6, FALSE)=""USD"", 1, GOOGLEFINANCE(""CURRENCY:""&amp;VLOOKUP(B501, '0_Basket'!A:F, 6, FALSE)&amp;""USD"")), """"))"),1.0)</f>
        <v>1</v>
      </c>
      <c r="I501" s="37">
        <f t="shared" si="2"/>
        <v>0.9451754386</v>
      </c>
      <c r="J501" s="33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>
      <c r="A502" s="22">
        <v>46316.0</v>
      </c>
      <c r="B502" s="25" t="s">
        <v>351</v>
      </c>
      <c r="C502" s="22">
        <v>46372.0</v>
      </c>
      <c r="D502" s="33">
        <f t="shared" si="1"/>
        <v>56</v>
      </c>
      <c r="E502" s="34">
        <v>33000.0</v>
      </c>
      <c r="F502" s="42"/>
      <c r="G502" s="35">
        <v>211.0</v>
      </c>
      <c r="H502" s="36">
        <f>IFERROR(__xludf.DUMMYFUNCTION("IF(ISBLANK(A502), """", IFERROR(IF(VLOOKUP(B502, '0_Basket'!A:F, 6, FALSE)=""USD"", 1, GOOGLEFINANCE(""CURRENCY:""&amp;VLOOKUP(B502, '0_Basket'!A:F, 6, FALSE)&amp;""USD"")), """"))"),1.0)</f>
        <v>1</v>
      </c>
      <c r="I502" s="37">
        <f t="shared" si="2"/>
        <v>0.6393939394</v>
      </c>
      <c r="J502" s="33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>
      <c r="A503" s="22">
        <v>46316.0</v>
      </c>
      <c r="B503" s="25" t="s">
        <v>351</v>
      </c>
      <c r="C503" s="22">
        <v>46491.0</v>
      </c>
      <c r="D503" s="33">
        <f t="shared" si="1"/>
        <v>175</v>
      </c>
      <c r="E503" s="34">
        <v>37000.0</v>
      </c>
      <c r="F503" s="42"/>
      <c r="G503" s="35">
        <v>242.0</v>
      </c>
      <c r="H503" s="36">
        <f>IFERROR(__xludf.DUMMYFUNCTION("IF(ISBLANK(A503), """", IFERROR(IF(VLOOKUP(B503, '0_Basket'!A:F, 6, FALSE)=""USD"", 1, GOOGLEFINANCE(""CURRENCY:""&amp;VLOOKUP(B503, '0_Basket'!A:F, 6, FALSE)&amp;""USD"")), """"))"),1.0)</f>
        <v>1</v>
      </c>
      <c r="I503" s="37">
        <f t="shared" si="2"/>
        <v>0.6540540541</v>
      </c>
      <c r="J503" s="33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>
      <c r="A504" s="22">
        <v>46316.0</v>
      </c>
      <c r="B504" s="25" t="s">
        <v>353</v>
      </c>
      <c r="C504" s="22">
        <v>46372.0</v>
      </c>
      <c r="D504" s="33">
        <f t="shared" si="1"/>
        <v>56</v>
      </c>
      <c r="E504" s="34">
        <v>127000.0</v>
      </c>
      <c r="F504" s="42"/>
      <c r="G504" s="35">
        <v>145664.0</v>
      </c>
      <c r="H504" s="36">
        <f>IFERROR(__xludf.DUMMYFUNCTION("IF(ISBLANK(A504), """", IFERROR(IF(VLOOKUP(B504, '0_Basket'!A:F, 6, FALSE)=""USD"", 1, GOOGLEFINANCE(""CURRENCY:""&amp;VLOOKUP(B504, '0_Basket'!A:F, 6, FALSE)&amp;""USD"")), """"))"),0.006323071)</f>
        <v>0.006323071</v>
      </c>
      <c r="I504" s="37">
        <f t="shared" si="2"/>
        <v>0.7252313497</v>
      </c>
      <c r="J504" s="33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>
      <c r="A505" s="22">
        <v>46316.0</v>
      </c>
      <c r="B505" s="25" t="s">
        <v>353</v>
      </c>
      <c r="C505" s="22">
        <v>46491.0</v>
      </c>
      <c r="D505" s="33">
        <f t="shared" si="1"/>
        <v>175</v>
      </c>
      <c r="E505" s="34">
        <v>158500.0</v>
      </c>
      <c r="F505" s="42"/>
      <c r="G505" s="35">
        <v>267731.0</v>
      </c>
      <c r="H505" s="36">
        <f>IFERROR(__xludf.DUMMYFUNCTION("IF(ISBLANK(A505), """", IFERROR(IF(VLOOKUP(B505, '0_Basket'!A:F, 6, FALSE)=""USD"", 1, GOOGLEFINANCE(""CURRENCY:""&amp;VLOOKUP(B505, '0_Basket'!A:F, 6, FALSE)&amp;""USD"")), """"))"),0.006323071)</f>
        <v>0.006323071</v>
      </c>
      <c r="I505" s="37">
        <f t="shared" si="2"/>
        <v>1.06806443</v>
      </c>
      <c r="J505" s="33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>
      <c r="A506" s="22">
        <v>46316.0</v>
      </c>
      <c r="B506" s="25" t="s">
        <v>357</v>
      </c>
      <c r="C506" s="22">
        <v>46372.0</v>
      </c>
      <c r="D506" s="33">
        <f t="shared" si="1"/>
        <v>56</v>
      </c>
      <c r="E506" s="45"/>
      <c r="F506" s="42"/>
      <c r="G506" s="42"/>
      <c r="H506" s="36">
        <f>IFERROR(__xludf.DUMMYFUNCTION("IF(ISBLANK(A506), """", IFERROR(IF(VLOOKUP(B506, '0_Basket'!A:F, 6, FALSE)=""USD"", 1, GOOGLEFINANCE(""CURRENCY:""&amp;VLOOKUP(B506, '0_Basket'!A:F, 6, FALSE)&amp;""USD"")), """"))"),1.12328)</f>
        <v>1.12328</v>
      </c>
      <c r="I506" s="37" t="str">
        <f t="shared" si="2"/>
        <v/>
      </c>
      <c r="J506" s="25" t="s">
        <v>484</v>
      </c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>
      <c r="A507" s="22">
        <v>46316.0</v>
      </c>
      <c r="B507" s="25" t="s">
        <v>357</v>
      </c>
      <c r="C507" s="22">
        <v>46491.0</v>
      </c>
      <c r="D507" s="33">
        <f t="shared" si="1"/>
        <v>175</v>
      </c>
      <c r="E507" s="45"/>
      <c r="F507" s="42"/>
      <c r="G507" s="42"/>
      <c r="H507" s="36">
        <f>IFERROR(__xludf.DUMMYFUNCTION("IF(ISBLANK(A507), """", IFERROR(IF(VLOOKUP(B507, '0_Basket'!A:F, 6, FALSE)=""USD"", 1, GOOGLEFINANCE(""CURRENCY:""&amp;VLOOKUP(B507, '0_Basket'!A:F, 6, FALSE)&amp;""USD"")), """"))"),1.12328)</f>
        <v>1.12328</v>
      </c>
      <c r="I507" s="37" t="str">
        <f t="shared" si="2"/>
        <v/>
      </c>
      <c r="J507" s="25" t="s">
        <v>484</v>
      </c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>
      <c r="A508" s="22">
        <v>46316.0</v>
      </c>
      <c r="B508" s="25" t="s">
        <v>362</v>
      </c>
      <c r="C508" s="22">
        <v>46372.0</v>
      </c>
      <c r="D508" s="33">
        <f t="shared" si="1"/>
        <v>56</v>
      </c>
      <c r="E508" s="34">
        <v>80000.0</v>
      </c>
      <c r="F508" s="42"/>
      <c r="G508" s="35">
        <v>297.0</v>
      </c>
      <c r="H508" s="36">
        <f>IFERROR(__xludf.DUMMYFUNCTION("IF(ISBLANK(A508), """", IFERROR(IF(VLOOKUP(B508, '0_Basket'!A:F, 6, FALSE)=""USD"", 1, GOOGLEFINANCE(""CURRENCY:""&amp;VLOOKUP(B508, '0_Basket'!A:F, 6, FALSE)&amp;""USD"")), """"))"),1.0)</f>
        <v>1</v>
      </c>
      <c r="I508" s="37">
        <f t="shared" si="2"/>
        <v>0.37125</v>
      </c>
      <c r="J508" s="33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>
      <c r="A509" s="22">
        <v>46316.0</v>
      </c>
      <c r="B509" s="25" t="s">
        <v>362</v>
      </c>
      <c r="C509" s="22">
        <v>46491.0</v>
      </c>
      <c r="D509" s="33">
        <f t="shared" si="1"/>
        <v>175</v>
      </c>
      <c r="E509" s="34">
        <v>75000.0</v>
      </c>
      <c r="F509" s="42"/>
      <c r="G509" s="35">
        <v>370.0</v>
      </c>
      <c r="H509" s="36">
        <f>IFERROR(__xludf.DUMMYFUNCTION("IF(ISBLANK(A509), """", IFERROR(IF(VLOOKUP(B509, '0_Basket'!A:F, 6, FALSE)=""USD"", 1, GOOGLEFINANCE(""CURRENCY:""&amp;VLOOKUP(B509, '0_Basket'!A:F, 6, FALSE)&amp;""USD"")), """"))"),1.0)</f>
        <v>1</v>
      </c>
      <c r="I509" s="37">
        <f t="shared" si="2"/>
        <v>0.4933333333</v>
      </c>
      <c r="J509" s="33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>
      <c r="A510" s="22">
        <v>46316.0</v>
      </c>
      <c r="B510" s="25" t="s">
        <v>364</v>
      </c>
      <c r="C510" s="22">
        <v>46372.0</v>
      </c>
      <c r="D510" s="33">
        <f t="shared" si="1"/>
        <v>56</v>
      </c>
      <c r="E510" s="34">
        <v>30000.0</v>
      </c>
      <c r="F510" s="42"/>
      <c r="G510" s="35">
        <v>483.0</v>
      </c>
      <c r="H510" s="36">
        <f>IFERROR(__xludf.DUMMYFUNCTION("IF(ISBLANK(A510), """", IFERROR(IF(VLOOKUP(B510, '0_Basket'!A:F, 6, FALSE)=""USD"", 1, GOOGLEFINANCE(""CURRENCY:""&amp;VLOOKUP(B510, '0_Basket'!A:F, 6, FALSE)&amp;""USD"")), """"))"),0.25784619999999997)</f>
        <v>0.2578462</v>
      </c>
      <c r="I510" s="37">
        <f t="shared" si="2"/>
        <v>0.415132382</v>
      </c>
      <c r="J510" s="33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>
      <c r="A511" s="22">
        <v>46316.0</v>
      </c>
      <c r="B511" s="25" t="s">
        <v>364</v>
      </c>
      <c r="C511" s="22">
        <v>46491.0</v>
      </c>
      <c r="D511" s="33">
        <f t="shared" si="1"/>
        <v>175</v>
      </c>
      <c r="E511" s="34">
        <v>30000.0</v>
      </c>
      <c r="F511" s="42"/>
      <c r="G511" s="35">
        <v>508.0</v>
      </c>
      <c r="H511" s="36">
        <f>IFERROR(__xludf.DUMMYFUNCTION("IF(ISBLANK(A511), """", IFERROR(IF(VLOOKUP(B511, '0_Basket'!A:F, 6, FALSE)=""USD"", 1, GOOGLEFINANCE(""CURRENCY:""&amp;VLOOKUP(B511, '0_Basket'!A:F, 6, FALSE)&amp;""USD"")), """"))"),0.25784619999999997)</f>
        <v>0.2578462</v>
      </c>
      <c r="I511" s="37">
        <f t="shared" si="2"/>
        <v>0.4366195653</v>
      </c>
      <c r="J511" s="33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>
      <c r="A512" s="22">
        <v>46316.0</v>
      </c>
      <c r="B512" s="25" t="s">
        <v>369</v>
      </c>
      <c r="C512" s="22">
        <v>46372.0</v>
      </c>
      <c r="D512" s="33">
        <f t="shared" si="1"/>
        <v>56</v>
      </c>
      <c r="E512" s="34">
        <v>180000.0</v>
      </c>
      <c r="F512" s="42"/>
      <c r="G512" s="35">
        <v>912.0</v>
      </c>
      <c r="H512" s="36">
        <f>IFERROR(__xludf.DUMMYFUNCTION("IF(ISBLANK(A512), """", IFERROR(IF(VLOOKUP(B512, '0_Basket'!A:F, 6, FALSE)=""USD"", 1, GOOGLEFINANCE(""CURRENCY:""&amp;VLOOKUP(B512, '0_Basket'!A:F, 6, FALSE)&amp;""USD"")), """"))"),1.0)</f>
        <v>1</v>
      </c>
      <c r="I512" s="37">
        <f t="shared" si="2"/>
        <v>0.5066666667</v>
      </c>
      <c r="J512" s="33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>
      <c r="A513" s="22">
        <v>46316.0</v>
      </c>
      <c r="B513" s="25" t="s">
        <v>369</v>
      </c>
      <c r="C513" s="22">
        <v>46491.0</v>
      </c>
      <c r="D513" s="33">
        <f t="shared" si="1"/>
        <v>175</v>
      </c>
      <c r="E513" s="34">
        <v>170000.0</v>
      </c>
      <c r="F513" s="42"/>
      <c r="G513" s="35">
        <v>868.0</v>
      </c>
      <c r="H513" s="36">
        <f>IFERROR(__xludf.DUMMYFUNCTION("IF(ISBLANK(A513), """", IFERROR(IF(VLOOKUP(B513, '0_Basket'!A:F, 6, FALSE)=""USD"", 1, GOOGLEFINANCE(""CURRENCY:""&amp;VLOOKUP(B513, '0_Basket'!A:F, 6, FALSE)&amp;""USD"")), """"))"),1.0)</f>
        <v>1</v>
      </c>
      <c r="I513" s="37">
        <f t="shared" si="2"/>
        <v>0.5105882353</v>
      </c>
      <c r="J513" s="33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>
      <c r="A514" s="22">
        <v>46316.0</v>
      </c>
      <c r="B514" s="25" t="s">
        <v>371</v>
      </c>
      <c r="C514" s="22">
        <v>46372.0</v>
      </c>
      <c r="D514" s="33">
        <f t="shared" si="1"/>
        <v>56</v>
      </c>
      <c r="E514" s="34">
        <v>32000.0</v>
      </c>
      <c r="F514" s="42"/>
      <c r="G514" s="35">
        <v>157.0</v>
      </c>
      <c r="H514" s="36">
        <f>IFERROR(__xludf.DUMMYFUNCTION("IF(ISBLANK(A514), """", IFERROR(IF(VLOOKUP(B514, '0_Basket'!A:F, 6, FALSE)=""USD"", 1, GOOGLEFINANCE(""CURRENCY:""&amp;VLOOKUP(B514, '0_Basket'!A:F, 6, FALSE)&amp;""USD"")), """"))"),1.12328)</f>
        <v>1.12328</v>
      </c>
      <c r="I514" s="37">
        <f t="shared" si="2"/>
        <v>0.55110925</v>
      </c>
      <c r="J514" s="33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>
      <c r="A515" s="22">
        <v>46316.0</v>
      </c>
      <c r="B515" s="25" t="s">
        <v>371</v>
      </c>
      <c r="C515" s="22">
        <v>46491.0</v>
      </c>
      <c r="D515" s="33">
        <f t="shared" si="1"/>
        <v>175</v>
      </c>
      <c r="E515" s="34">
        <v>71000.0</v>
      </c>
      <c r="F515" s="42"/>
      <c r="G515" s="35">
        <v>313.0</v>
      </c>
      <c r="H515" s="36">
        <f>IFERROR(__xludf.DUMMYFUNCTION("IF(ISBLANK(A515), """", IFERROR(IF(VLOOKUP(B515, '0_Basket'!A:F, 6, FALSE)=""USD"", 1, GOOGLEFINANCE(""CURRENCY:""&amp;VLOOKUP(B515, '0_Basket'!A:F, 6, FALSE)&amp;""USD"")), """"))"),1.12328)</f>
        <v>1.12328</v>
      </c>
      <c r="I515" s="37">
        <f t="shared" si="2"/>
        <v>0.4951924507</v>
      </c>
      <c r="J515" s="33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>
      <c r="A516" s="22">
        <v>46316.0</v>
      </c>
      <c r="B516" s="25" t="s">
        <v>375</v>
      </c>
      <c r="C516" s="22">
        <v>46372.0</v>
      </c>
      <c r="D516" s="33">
        <f t="shared" si="1"/>
        <v>56</v>
      </c>
      <c r="E516" s="34">
        <v>116000.0</v>
      </c>
      <c r="F516" s="42"/>
      <c r="G516" s="35">
        <v>616.0</v>
      </c>
      <c r="H516" s="36">
        <f>IFERROR(__xludf.DUMMYFUNCTION("IF(ISBLANK(A516), """", IFERROR(IF(VLOOKUP(B516, '0_Basket'!A:F, 6, FALSE)=""USD"", 1, GOOGLEFINANCE(""CURRENCY:""&amp;VLOOKUP(B516, '0_Basket'!A:F, 6, FALSE)&amp;""USD"")), """"))"),1.12328)</f>
        <v>1.12328</v>
      </c>
      <c r="I516" s="37">
        <f t="shared" si="2"/>
        <v>0.5965004138</v>
      </c>
      <c r="J516" s="33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>
      <c r="A517" s="22">
        <v>46316.0</v>
      </c>
      <c r="B517" s="25" t="s">
        <v>375</v>
      </c>
      <c r="C517" s="22">
        <v>46491.0</v>
      </c>
      <c r="D517" s="33">
        <f t="shared" si="1"/>
        <v>175</v>
      </c>
      <c r="E517" s="34">
        <v>66000.0</v>
      </c>
      <c r="F517" s="42"/>
      <c r="G517" s="35">
        <v>337.0</v>
      </c>
      <c r="H517" s="36">
        <f>IFERROR(__xludf.DUMMYFUNCTION("IF(ISBLANK(A517), """", IFERROR(IF(VLOOKUP(B517, '0_Basket'!A:F, 6, FALSE)=""USD"", 1, GOOGLEFINANCE(""CURRENCY:""&amp;VLOOKUP(B517, '0_Basket'!A:F, 6, FALSE)&amp;""USD"")), """"))"),1.12328)</f>
        <v>1.12328</v>
      </c>
      <c r="I517" s="37">
        <f t="shared" si="2"/>
        <v>0.5735535758</v>
      </c>
      <c r="J517" s="33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>
      <c r="A518" s="22">
        <v>46316.0</v>
      </c>
      <c r="B518" s="25" t="s">
        <v>378</v>
      </c>
      <c r="C518" s="22">
        <v>46372.0</v>
      </c>
      <c r="D518" s="33">
        <f t="shared" si="1"/>
        <v>56</v>
      </c>
      <c r="E518" s="34">
        <v>17000.0</v>
      </c>
      <c r="F518" s="42"/>
      <c r="G518" s="35">
        <v>72.0</v>
      </c>
      <c r="H518" s="36">
        <f>IFERROR(__xludf.DUMMYFUNCTION("IF(ISBLANK(A518), """", IFERROR(IF(VLOOKUP(B518, '0_Basket'!A:F, 6, FALSE)=""USD"", 1, GOOGLEFINANCE(""CURRENCY:""&amp;VLOOKUP(B518, '0_Basket'!A:F, 6, FALSE)&amp;""USD"")), """"))"),1.339535)</f>
        <v>1.339535</v>
      </c>
      <c r="I518" s="37">
        <f t="shared" si="2"/>
        <v>0.5673324706</v>
      </c>
      <c r="J518" s="33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>
      <c r="A519" s="22">
        <v>46316.0</v>
      </c>
      <c r="B519" s="25" t="s">
        <v>378</v>
      </c>
      <c r="C519" s="22">
        <v>46491.0</v>
      </c>
      <c r="D519" s="33">
        <f t="shared" si="1"/>
        <v>175</v>
      </c>
      <c r="E519" s="34">
        <v>22000.0</v>
      </c>
      <c r="F519" s="42"/>
      <c r="G519" s="35">
        <v>91.0</v>
      </c>
      <c r="H519" s="36">
        <f>IFERROR(__xludf.DUMMYFUNCTION("IF(ISBLANK(A519), """", IFERROR(IF(VLOOKUP(B519, '0_Basket'!A:F, 6, FALSE)=""USD"", 1, GOOGLEFINANCE(""CURRENCY:""&amp;VLOOKUP(B519, '0_Basket'!A:F, 6, FALSE)&amp;""USD"")), """"))"),1.339535)</f>
        <v>1.339535</v>
      </c>
      <c r="I519" s="37">
        <f t="shared" si="2"/>
        <v>0.5540803864</v>
      </c>
      <c r="J519" s="33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>
      <c r="A520" s="22">
        <v>46316.0</v>
      </c>
      <c r="B520" s="25" t="s">
        <v>381</v>
      </c>
      <c r="C520" s="22">
        <v>46372.0</v>
      </c>
      <c r="D520" s="33">
        <f t="shared" si="1"/>
        <v>56</v>
      </c>
      <c r="E520" s="34">
        <v>95000.0</v>
      </c>
      <c r="F520" s="42"/>
      <c r="G520" s="35">
        <v>526.0</v>
      </c>
      <c r="H520" s="36">
        <f>IFERROR(__xludf.DUMMYFUNCTION("IF(ISBLANK(A520), """", IFERROR(IF(VLOOKUP(B520, '0_Basket'!A:F, 6, FALSE)=""USD"", 1, GOOGLEFINANCE(""CURRENCY:""&amp;VLOOKUP(B520, '0_Basket'!A:F, 6, FALSE)&amp;""USD"")), """"))"),1.339535)</f>
        <v>1.339535</v>
      </c>
      <c r="I520" s="37">
        <f t="shared" si="2"/>
        <v>0.7416793789</v>
      </c>
      <c r="J520" s="33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>
      <c r="A521" s="22">
        <v>46316.0</v>
      </c>
      <c r="B521" s="25" t="s">
        <v>381</v>
      </c>
      <c r="C521" s="22">
        <v>46491.0</v>
      </c>
      <c r="D521" s="33">
        <f t="shared" si="1"/>
        <v>175</v>
      </c>
      <c r="E521" s="34">
        <v>95000.0</v>
      </c>
      <c r="F521" s="42"/>
      <c r="G521" s="35">
        <v>461.0</v>
      </c>
      <c r="H521" s="36">
        <f>IFERROR(__xludf.DUMMYFUNCTION("IF(ISBLANK(A521), """", IFERROR(IF(VLOOKUP(B521, '0_Basket'!A:F, 6, FALSE)=""USD"", 1, GOOGLEFINANCE(""CURRENCY:""&amp;VLOOKUP(B521, '0_Basket'!A:F, 6, FALSE)&amp;""USD"")), """"))"),1.339535)</f>
        <v>1.339535</v>
      </c>
      <c r="I521" s="37">
        <f t="shared" si="2"/>
        <v>0.6500269842</v>
      </c>
      <c r="J521" s="33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>
      <c r="A522" s="22">
        <v>46316.0</v>
      </c>
      <c r="B522" s="25" t="s">
        <v>394</v>
      </c>
      <c r="C522" s="22">
        <v>46372.0</v>
      </c>
      <c r="D522" s="33">
        <f t="shared" si="1"/>
        <v>56</v>
      </c>
      <c r="E522" s="34">
        <v>55025.0</v>
      </c>
      <c r="F522" s="42"/>
      <c r="G522" s="35">
        <v>123.0</v>
      </c>
      <c r="H522" s="36">
        <f>IFERROR(__xludf.DUMMYFUNCTION("IF(ISBLANK(A522), """", IFERROR(IF(VLOOKUP(B522, '0_Basket'!A:F, 6, FALSE)=""USD"", 1, GOOGLEFINANCE(""CURRENCY:""&amp;VLOOKUP(B522, '0_Basket'!A:F, 6, FALSE)&amp;""USD"")), """"))"),1.0)</f>
        <v>1</v>
      </c>
      <c r="I522" s="37">
        <f t="shared" si="2"/>
        <v>0.2235347569</v>
      </c>
      <c r="J522" s="25" t="s">
        <v>536</v>
      </c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>
      <c r="A523" s="22">
        <v>46316.0</v>
      </c>
      <c r="B523" s="25" t="s">
        <v>394</v>
      </c>
      <c r="C523" s="22">
        <v>46491.0</v>
      </c>
      <c r="D523" s="33">
        <f t="shared" si="1"/>
        <v>175</v>
      </c>
      <c r="E523" s="34">
        <v>70204.0</v>
      </c>
      <c r="F523" s="42"/>
      <c r="G523" s="35">
        <v>157.0</v>
      </c>
      <c r="H523" s="36">
        <f>IFERROR(__xludf.DUMMYFUNCTION("IF(ISBLANK(A523), """", IFERROR(IF(VLOOKUP(B523, '0_Basket'!A:F, 6, FALSE)=""USD"", 1, GOOGLEFINANCE(""CURRENCY:""&amp;VLOOKUP(B523, '0_Basket'!A:F, 6, FALSE)&amp;""USD"")), """"))"),1.0)</f>
        <v>1</v>
      </c>
      <c r="I523" s="37">
        <f t="shared" si="2"/>
        <v>0.223633981</v>
      </c>
      <c r="J523" s="25" t="s">
        <v>536</v>
      </c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>
      <c r="A524" s="22">
        <v>46316.0</v>
      </c>
      <c r="B524" s="25" t="s">
        <v>397</v>
      </c>
      <c r="C524" s="22">
        <v>46372.0</v>
      </c>
      <c r="D524" s="33">
        <f t="shared" si="1"/>
        <v>56</v>
      </c>
      <c r="E524" s="34">
        <v>92621.0</v>
      </c>
      <c r="F524" s="42"/>
      <c r="G524" s="35">
        <v>241.0</v>
      </c>
      <c r="H524" s="36">
        <f>IFERROR(__xludf.DUMMYFUNCTION("IF(ISBLANK(A524), """", IFERROR(IF(VLOOKUP(B524, '0_Basket'!A:F, 6, FALSE)=""USD"", 1, GOOGLEFINANCE(""CURRENCY:""&amp;VLOOKUP(B524, '0_Basket'!A:F, 6, FALSE)&amp;""USD"")), """"))"),1.0)</f>
        <v>1</v>
      </c>
      <c r="I524" s="37">
        <f t="shared" si="2"/>
        <v>0.2602001706</v>
      </c>
      <c r="J524" s="25" t="s">
        <v>536</v>
      </c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>
      <c r="A525" s="22">
        <v>46316.0</v>
      </c>
      <c r="B525" s="25" t="s">
        <v>397</v>
      </c>
      <c r="C525" s="22">
        <v>46491.0</v>
      </c>
      <c r="D525" s="33">
        <f t="shared" si="1"/>
        <v>175</v>
      </c>
      <c r="E525" s="34">
        <v>40479.0</v>
      </c>
      <c r="F525" s="42"/>
      <c r="G525" s="35">
        <v>104.0</v>
      </c>
      <c r="H525" s="36">
        <f>IFERROR(__xludf.DUMMYFUNCTION("IF(ISBLANK(A525), """", IFERROR(IF(VLOOKUP(B525, '0_Basket'!A:F, 6, FALSE)=""USD"", 1, GOOGLEFINANCE(""CURRENCY:""&amp;VLOOKUP(B525, '0_Basket'!A:F, 6, FALSE)&amp;""USD"")), """"))"),1.0)</f>
        <v>1</v>
      </c>
      <c r="I525" s="37">
        <f t="shared" si="2"/>
        <v>0.256923343</v>
      </c>
      <c r="J525" s="25" t="s">
        <v>536</v>
      </c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>
      <c r="A526" s="22">
        <v>46316.0</v>
      </c>
      <c r="B526" s="25" t="s">
        <v>400</v>
      </c>
      <c r="C526" s="22">
        <v>46372.0</v>
      </c>
      <c r="D526" s="33">
        <f t="shared" si="1"/>
        <v>56</v>
      </c>
      <c r="E526" s="34">
        <v>39136.0</v>
      </c>
      <c r="F526" s="42"/>
      <c r="G526" s="35">
        <v>92.0</v>
      </c>
      <c r="H526" s="36">
        <f>IFERROR(__xludf.DUMMYFUNCTION("IF(ISBLANK(A526), """", IFERROR(IF(VLOOKUP(B526, '0_Basket'!A:F, 6, FALSE)=""USD"", 1, GOOGLEFINANCE(""CURRENCY:""&amp;VLOOKUP(B526, '0_Basket'!A:F, 6, FALSE)&amp;""USD"")), """"))"),1.0)</f>
        <v>1</v>
      </c>
      <c r="I526" s="37">
        <f t="shared" si="2"/>
        <v>0.2350776778</v>
      </c>
      <c r="J526" s="25" t="s">
        <v>536</v>
      </c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>
      <c r="A527" s="22">
        <v>46316.0</v>
      </c>
      <c r="B527" s="25" t="s">
        <v>400</v>
      </c>
      <c r="C527" s="22">
        <v>46491.0</v>
      </c>
      <c r="D527" s="33">
        <f t="shared" si="1"/>
        <v>175</v>
      </c>
      <c r="E527" s="34">
        <v>43255.0</v>
      </c>
      <c r="F527" s="42"/>
      <c r="G527" s="35">
        <v>102.0</v>
      </c>
      <c r="H527" s="36">
        <f>IFERROR(__xludf.DUMMYFUNCTION("IF(ISBLANK(A527), """", IFERROR(IF(VLOOKUP(B527, '0_Basket'!A:F, 6, FALSE)=""USD"", 1, GOOGLEFINANCE(""CURRENCY:""&amp;VLOOKUP(B527, '0_Basket'!A:F, 6, FALSE)&amp;""USD"")), """"))"),1.0)</f>
        <v>1</v>
      </c>
      <c r="I527" s="37">
        <f t="shared" si="2"/>
        <v>0.2358108889</v>
      </c>
      <c r="J527" s="25" t="s">
        <v>536</v>
      </c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>
      <c r="A528" s="22">
        <v>46316.0</v>
      </c>
      <c r="B528" s="25" t="s">
        <v>402</v>
      </c>
      <c r="C528" s="22">
        <v>46372.0</v>
      </c>
      <c r="D528" s="33">
        <f t="shared" si="1"/>
        <v>56</v>
      </c>
      <c r="E528" s="34">
        <v>96612.0</v>
      </c>
      <c r="F528" s="42"/>
      <c r="G528" s="35">
        <v>237.0</v>
      </c>
      <c r="H528" s="36">
        <f>IFERROR(__xludf.DUMMYFUNCTION("IF(ISBLANK(A528), """", IFERROR(IF(VLOOKUP(B528, '0_Basket'!A:F, 6, FALSE)=""USD"", 1, GOOGLEFINANCE(""CURRENCY:""&amp;VLOOKUP(B528, '0_Basket'!A:F, 6, FALSE)&amp;""USD"")), """"))"),1.0)</f>
        <v>1</v>
      </c>
      <c r="I528" s="37">
        <f t="shared" si="2"/>
        <v>0.2453111415</v>
      </c>
      <c r="J528" s="25" t="s">
        <v>536</v>
      </c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>
      <c r="A529" s="22">
        <v>46316.0</v>
      </c>
      <c r="B529" s="25" t="s">
        <v>402</v>
      </c>
      <c r="C529" s="22">
        <v>46491.0</v>
      </c>
      <c r="D529" s="33">
        <f t="shared" si="1"/>
        <v>175</v>
      </c>
      <c r="E529" s="34">
        <v>142388.0</v>
      </c>
      <c r="F529" s="42"/>
      <c r="G529" s="35">
        <v>407.0</v>
      </c>
      <c r="H529" s="36">
        <f>IFERROR(__xludf.DUMMYFUNCTION("IF(ISBLANK(A529), """", IFERROR(IF(VLOOKUP(B529, '0_Basket'!A:F, 6, FALSE)=""USD"", 1, GOOGLEFINANCE(""CURRENCY:""&amp;VLOOKUP(B529, '0_Basket'!A:F, 6, FALSE)&amp;""USD"")), """"))"),1.0)</f>
        <v>1</v>
      </c>
      <c r="I529" s="37">
        <f t="shared" si="2"/>
        <v>0.2858386943</v>
      </c>
      <c r="J529" s="25" t="s">
        <v>536</v>
      </c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>
      <c r="A530" s="55"/>
      <c r="B530" s="33"/>
      <c r="C530" s="55"/>
      <c r="D530" s="33" t="str">
        <f t="shared" si="1"/>
        <v/>
      </c>
      <c r="E530" s="45"/>
      <c r="F530" s="42"/>
      <c r="G530" s="42"/>
      <c r="H530" s="36" t="str">
        <f>IFERROR(__xludf.DUMMYFUNCTION("IF(ISBLANK(A530), """", IFERROR(IF(VLOOKUP(B530, '0_Basket'!A:F, 6, FALSE)=""USD"", 1, GOOGLEFINANCE(""CURRENCY:""&amp;VLOOKUP(B530, '0_Basket'!A:F, 6, FALSE)&amp;""USD"")), """"))"),"")</f>
        <v/>
      </c>
      <c r="I530" s="37" t="str">
        <f t="shared" si="2"/>
        <v/>
      </c>
      <c r="J530" s="33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>
      <c r="A531" s="55"/>
      <c r="B531" s="33"/>
      <c r="C531" s="55"/>
      <c r="D531" s="33" t="str">
        <f t="shared" si="1"/>
        <v/>
      </c>
      <c r="E531" s="45"/>
      <c r="F531" s="42"/>
      <c r="G531" s="42"/>
      <c r="H531" s="36" t="str">
        <f>IFERROR(__xludf.DUMMYFUNCTION("IF(ISBLANK(A531), """", IFERROR(IF(VLOOKUP(B531, '0_Basket'!A:F, 6, FALSE)=""USD"", 1, GOOGLEFINANCE(""CURRENCY:""&amp;VLOOKUP(B531, '0_Basket'!A:F, 6, FALSE)&amp;""USD"")), """"))"),"")</f>
        <v/>
      </c>
      <c r="I531" s="37" t="str">
        <f t="shared" si="2"/>
        <v/>
      </c>
      <c r="J531" s="33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>
      <c r="A532" s="55"/>
      <c r="B532" s="33"/>
      <c r="C532" s="55"/>
      <c r="D532" s="33" t="str">
        <f t="shared" si="1"/>
        <v/>
      </c>
      <c r="E532" s="45"/>
      <c r="F532" s="42"/>
      <c r="G532" s="42"/>
      <c r="H532" s="36" t="str">
        <f>IFERROR(__xludf.DUMMYFUNCTION("IF(ISBLANK(A532), """", IFERROR(IF(VLOOKUP(B532, '0_Basket'!A:F, 6, FALSE)=""USD"", 1, GOOGLEFINANCE(""CURRENCY:""&amp;VLOOKUP(B532, '0_Basket'!A:F, 6, FALSE)&amp;""USD"")), """"))"),"")</f>
        <v/>
      </c>
      <c r="I532" s="37" t="str">
        <f t="shared" si="2"/>
        <v/>
      </c>
      <c r="J532" s="33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>
      <c r="A533" s="55"/>
      <c r="B533" s="33"/>
      <c r="C533" s="55"/>
      <c r="D533" s="33" t="str">
        <f t="shared" si="1"/>
        <v/>
      </c>
      <c r="E533" s="45"/>
      <c r="F533" s="42"/>
      <c r="G533" s="42"/>
      <c r="H533" s="36" t="str">
        <f>IFERROR(__xludf.DUMMYFUNCTION("IF(ISBLANK(A533), """", IFERROR(IF(VLOOKUP(B533, '0_Basket'!A:F, 6, FALSE)=""USD"", 1, GOOGLEFINANCE(""CURRENCY:""&amp;VLOOKUP(B533, '0_Basket'!A:F, 6, FALSE)&amp;""USD"")), """"))"),"")</f>
        <v/>
      </c>
      <c r="I533" s="37" t="str">
        <f t="shared" si="2"/>
        <v/>
      </c>
      <c r="J533" s="33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>
      <c r="A534" s="55"/>
      <c r="B534" s="33"/>
      <c r="C534" s="55"/>
      <c r="D534" s="33" t="str">
        <f t="shared" si="1"/>
        <v/>
      </c>
      <c r="E534" s="45"/>
      <c r="F534" s="42"/>
      <c r="G534" s="42"/>
      <c r="H534" s="36" t="str">
        <f>IFERROR(__xludf.DUMMYFUNCTION("IF(ISBLANK(A534), """", IFERROR(IF(VLOOKUP(B534, '0_Basket'!A:F, 6, FALSE)=""USD"", 1, GOOGLEFINANCE(""CURRENCY:""&amp;VLOOKUP(B534, '0_Basket'!A:F, 6, FALSE)&amp;""USD"")), """"))"),"")</f>
        <v/>
      </c>
      <c r="I534" s="37" t="str">
        <f t="shared" si="2"/>
        <v/>
      </c>
      <c r="J534" s="33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>
      <c r="A535" s="55"/>
      <c r="B535" s="33"/>
      <c r="C535" s="55"/>
      <c r="D535" s="33" t="str">
        <f t="shared" si="1"/>
        <v/>
      </c>
      <c r="E535" s="45"/>
      <c r="F535" s="42"/>
      <c r="G535" s="42"/>
      <c r="H535" s="36" t="str">
        <f>IFERROR(__xludf.DUMMYFUNCTION("IF(ISBLANK(A535), """", IFERROR(IF(VLOOKUP(B535, '0_Basket'!A:F, 6, FALSE)=""USD"", 1, GOOGLEFINANCE(""CURRENCY:""&amp;VLOOKUP(B535, '0_Basket'!A:F, 6, FALSE)&amp;""USD"")), """"))"),"")</f>
        <v/>
      </c>
      <c r="I535" s="37" t="str">
        <f t="shared" si="2"/>
        <v/>
      </c>
      <c r="J535" s="33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>
      <c r="A536" s="55"/>
      <c r="B536" s="33"/>
      <c r="C536" s="55"/>
      <c r="D536" s="33" t="str">
        <f t="shared" si="1"/>
        <v/>
      </c>
      <c r="E536" s="45"/>
      <c r="F536" s="42"/>
      <c r="G536" s="42"/>
      <c r="H536" s="36" t="str">
        <f>IFERROR(__xludf.DUMMYFUNCTION("IF(ISBLANK(A536), """", IFERROR(IF(VLOOKUP(B536, '0_Basket'!A:F, 6, FALSE)=""USD"", 1, GOOGLEFINANCE(""CURRENCY:""&amp;VLOOKUP(B536, '0_Basket'!A:F, 6, FALSE)&amp;""USD"")), """"))"),"")</f>
        <v/>
      </c>
      <c r="I536" s="37" t="str">
        <f t="shared" si="2"/>
        <v/>
      </c>
      <c r="J536" s="33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>
      <c r="A537" s="55"/>
      <c r="B537" s="33"/>
      <c r="C537" s="55"/>
      <c r="D537" s="33" t="str">
        <f t="shared" si="1"/>
        <v/>
      </c>
      <c r="E537" s="45"/>
      <c r="F537" s="42"/>
      <c r="G537" s="42"/>
      <c r="H537" s="36" t="str">
        <f>IFERROR(__xludf.DUMMYFUNCTION("IF(ISBLANK(A537), """", IFERROR(IF(VLOOKUP(B537, '0_Basket'!A:F, 6, FALSE)=""USD"", 1, GOOGLEFINANCE(""CURRENCY:""&amp;VLOOKUP(B537, '0_Basket'!A:F, 6, FALSE)&amp;""USD"")), """"))"),"")</f>
        <v/>
      </c>
      <c r="I537" s="37" t="str">
        <f t="shared" si="2"/>
        <v/>
      </c>
      <c r="J537" s="33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>
      <c r="A538" s="55"/>
      <c r="B538" s="33"/>
      <c r="C538" s="55"/>
      <c r="D538" s="33" t="str">
        <f t="shared" si="1"/>
        <v/>
      </c>
      <c r="E538" s="45"/>
      <c r="F538" s="42"/>
      <c r="G538" s="42"/>
      <c r="H538" s="36" t="str">
        <f>IFERROR(__xludf.DUMMYFUNCTION("IF(ISBLANK(A538), """", IFERROR(IF(VLOOKUP(B538, '0_Basket'!A:F, 6, FALSE)=""USD"", 1, GOOGLEFINANCE(""CURRENCY:""&amp;VLOOKUP(B538, '0_Basket'!A:F, 6, FALSE)&amp;""USD"")), """"))"),"")</f>
        <v/>
      </c>
      <c r="I538" s="37" t="str">
        <f t="shared" si="2"/>
        <v/>
      </c>
      <c r="J538" s="33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>
      <c r="A539" s="55"/>
      <c r="B539" s="33"/>
      <c r="C539" s="55"/>
      <c r="D539" s="33" t="str">
        <f t="shared" si="1"/>
        <v/>
      </c>
      <c r="E539" s="45"/>
      <c r="F539" s="42"/>
      <c r="G539" s="42"/>
      <c r="H539" s="36" t="str">
        <f>IFERROR(__xludf.DUMMYFUNCTION("IF(ISBLANK(A539), """", IFERROR(IF(VLOOKUP(B539, '0_Basket'!A:F, 6, FALSE)=""USD"", 1, GOOGLEFINANCE(""CURRENCY:""&amp;VLOOKUP(B539, '0_Basket'!A:F, 6, FALSE)&amp;""USD"")), """"))"),"")</f>
        <v/>
      </c>
      <c r="I539" s="37" t="str">
        <f t="shared" si="2"/>
        <v/>
      </c>
      <c r="J539" s="33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>
      <c r="A540" s="55"/>
      <c r="B540" s="33"/>
      <c r="C540" s="55"/>
      <c r="D540" s="33" t="str">
        <f t="shared" si="1"/>
        <v/>
      </c>
      <c r="E540" s="45"/>
      <c r="F540" s="42"/>
      <c r="G540" s="42"/>
      <c r="H540" s="36" t="str">
        <f>IFERROR(__xludf.DUMMYFUNCTION("IF(ISBLANK(A540), """", IFERROR(IF(VLOOKUP(B540, '0_Basket'!A:F, 6, FALSE)=""USD"", 1, GOOGLEFINANCE(""CURRENCY:""&amp;VLOOKUP(B540, '0_Basket'!A:F, 6, FALSE)&amp;""USD"")), """"))"),"")</f>
        <v/>
      </c>
      <c r="I540" s="37" t="str">
        <f t="shared" si="2"/>
        <v/>
      </c>
      <c r="J540" s="33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>
      <c r="A541" s="55"/>
      <c r="B541" s="33"/>
      <c r="C541" s="55"/>
      <c r="D541" s="33" t="str">
        <f t="shared" si="1"/>
        <v/>
      </c>
      <c r="E541" s="45"/>
      <c r="F541" s="42"/>
      <c r="G541" s="42"/>
      <c r="H541" s="36" t="str">
        <f>IFERROR(__xludf.DUMMYFUNCTION("IF(ISBLANK(A541), """", IFERROR(IF(VLOOKUP(B541, '0_Basket'!A:F, 6, FALSE)=""USD"", 1, GOOGLEFINANCE(""CURRENCY:""&amp;VLOOKUP(B541, '0_Basket'!A:F, 6, FALSE)&amp;""USD"")), """"))"),"")</f>
        <v/>
      </c>
      <c r="I541" s="37" t="str">
        <f t="shared" si="2"/>
        <v/>
      </c>
      <c r="J541" s="33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>
      <c r="A542" s="55"/>
      <c r="B542" s="33"/>
      <c r="C542" s="55"/>
      <c r="D542" s="33" t="str">
        <f t="shared" si="1"/>
        <v/>
      </c>
      <c r="E542" s="45"/>
      <c r="F542" s="42"/>
      <c r="G542" s="42"/>
      <c r="H542" s="36" t="str">
        <f>IFERROR(__xludf.DUMMYFUNCTION("IF(ISBLANK(A542), """", IFERROR(IF(VLOOKUP(B542, '0_Basket'!A:F, 6, FALSE)=""USD"", 1, GOOGLEFINANCE(""CURRENCY:""&amp;VLOOKUP(B542, '0_Basket'!A:F, 6, FALSE)&amp;""USD"")), """"))"),"")</f>
        <v/>
      </c>
      <c r="I542" s="37" t="str">
        <f t="shared" si="2"/>
        <v/>
      </c>
      <c r="J542" s="33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>
      <c r="A543" s="55"/>
      <c r="B543" s="33"/>
      <c r="C543" s="55"/>
      <c r="D543" s="33" t="str">
        <f t="shared" si="1"/>
        <v/>
      </c>
      <c r="E543" s="45"/>
      <c r="F543" s="42"/>
      <c r="G543" s="42"/>
      <c r="H543" s="36" t="str">
        <f>IFERROR(__xludf.DUMMYFUNCTION("IF(ISBLANK(A543), """", IFERROR(IF(VLOOKUP(B543, '0_Basket'!A:F, 6, FALSE)=""USD"", 1, GOOGLEFINANCE(""CURRENCY:""&amp;VLOOKUP(B543, '0_Basket'!A:F, 6, FALSE)&amp;""USD"")), """"))"),"")</f>
        <v/>
      </c>
      <c r="I543" s="37" t="str">
        <f t="shared" si="2"/>
        <v/>
      </c>
      <c r="J543" s="33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>
      <c r="A544" s="55"/>
      <c r="B544" s="33"/>
      <c r="C544" s="55"/>
      <c r="D544" s="33" t="str">
        <f t="shared" si="1"/>
        <v/>
      </c>
      <c r="E544" s="45"/>
      <c r="F544" s="42"/>
      <c r="G544" s="42"/>
      <c r="H544" s="36" t="str">
        <f>IFERROR(__xludf.DUMMYFUNCTION("IF(ISBLANK(A544), """", IFERROR(IF(VLOOKUP(B544, '0_Basket'!A:F, 6, FALSE)=""USD"", 1, GOOGLEFINANCE(""CURRENCY:""&amp;VLOOKUP(B544, '0_Basket'!A:F, 6, FALSE)&amp;""USD"")), """"))"),"")</f>
        <v/>
      </c>
      <c r="I544" s="37" t="str">
        <f t="shared" si="2"/>
        <v/>
      </c>
      <c r="J544" s="33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>
      <c r="A545" s="55"/>
      <c r="B545" s="33"/>
      <c r="C545" s="55"/>
      <c r="D545" s="33" t="str">
        <f t="shared" si="1"/>
        <v/>
      </c>
      <c r="E545" s="45"/>
      <c r="F545" s="42"/>
      <c r="G545" s="42"/>
      <c r="H545" s="36" t="str">
        <f>IFERROR(__xludf.DUMMYFUNCTION("IF(ISBLANK(A545), """", IFERROR(IF(VLOOKUP(B545, '0_Basket'!A:F, 6, FALSE)=""USD"", 1, GOOGLEFINANCE(""CURRENCY:""&amp;VLOOKUP(B545, '0_Basket'!A:F, 6, FALSE)&amp;""USD"")), """"))"),"")</f>
        <v/>
      </c>
      <c r="I545" s="37" t="str">
        <f t="shared" si="2"/>
        <v/>
      </c>
      <c r="J545" s="33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>
      <c r="A546" s="55"/>
      <c r="B546" s="33"/>
      <c r="C546" s="55"/>
      <c r="D546" s="33" t="str">
        <f t="shared" si="1"/>
        <v/>
      </c>
      <c r="E546" s="45"/>
      <c r="F546" s="42"/>
      <c r="G546" s="42"/>
      <c r="H546" s="36" t="str">
        <f>IFERROR(__xludf.DUMMYFUNCTION("IF(ISBLANK(A546), """", IFERROR(IF(VLOOKUP(B546, '0_Basket'!A:F, 6, FALSE)=""USD"", 1, GOOGLEFINANCE(""CURRENCY:""&amp;VLOOKUP(B546, '0_Basket'!A:F, 6, FALSE)&amp;""USD"")), """"))"),"")</f>
        <v/>
      </c>
      <c r="I546" s="37" t="str">
        <f t="shared" si="2"/>
        <v/>
      </c>
      <c r="J546" s="33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>
      <c r="A547" s="55"/>
      <c r="B547" s="33"/>
      <c r="C547" s="55"/>
      <c r="D547" s="33" t="str">
        <f t="shared" si="1"/>
        <v/>
      </c>
      <c r="E547" s="45"/>
      <c r="F547" s="42"/>
      <c r="G547" s="42"/>
      <c r="H547" s="36" t="str">
        <f>IFERROR(__xludf.DUMMYFUNCTION("IF(ISBLANK(A547), """", IFERROR(IF(VLOOKUP(B547, '0_Basket'!A:F, 6, FALSE)=""USD"", 1, GOOGLEFINANCE(""CURRENCY:""&amp;VLOOKUP(B547, '0_Basket'!A:F, 6, FALSE)&amp;""USD"")), """"))"),"")</f>
        <v/>
      </c>
      <c r="I547" s="37" t="str">
        <f t="shared" si="2"/>
        <v/>
      </c>
      <c r="J547" s="33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>
      <c r="A548" s="55"/>
      <c r="B548" s="33"/>
      <c r="C548" s="55"/>
      <c r="D548" s="33" t="str">
        <f t="shared" si="1"/>
        <v/>
      </c>
      <c r="E548" s="45"/>
      <c r="F548" s="42"/>
      <c r="G548" s="42"/>
      <c r="H548" s="36" t="str">
        <f>IFERROR(__xludf.DUMMYFUNCTION("IF(ISBLANK(A548), """", IFERROR(IF(VLOOKUP(B548, '0_Basket'!A:F, 6, FALSE)=""USD"", 1, GOOGLEFINANCE(""CURRENCY:""&amp;VLOOKUP(B548, '0_Basket'!A:F, 6, FALSE)&amp;""USD"")), """"))"),"")</f>
        <v/>
      </c>
      <c r="I548" s="37" t="str">
        <f t="shared" si="2"/>
        <v/>
      </c>
      <c r="J548" s="33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>
      <c r="A549" s="55"/>
      <c r="B549" s="33"/>
      <c r="C549" s="55"/>
      <c r="D549" s="33" t="str">
        <f t="shared" si="1"/>
        <v/>
      </c>
      <c r="E549" s="45"/>
      <c r="F549" s="42"/>
      <c r="G549" s="42"/>
      <c r="H549" s="36" t="str">
        <f>IFERROR(__xludf.DUMMYFUNCTION("IF(ISBLANK(A549), """", IFERROR(IF(VLOOKUP(B549, '0_Basket'!A:F, 6, FALSE)=""USD"", 1, GOOGLEFINANCE(""CURRENCY:""&amp;VLOOKUP(B549, '0_Basket'!A:F, 6, FALSE)&amp;""USD"")), """"))"),"")</f>
        <v/>
      </c>
      <c r="I549" s="37" t="str">
        <f t="shared" si="2"/>
        <v/>
      </c>
      <c r="J549" s="33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>
      <c r="A550" s="55"/>
      <c r="B550" s="33"/>
      <c r="C550" s="55"/>
      <c r="D550" s="33" t="str">
        <f t="shared" si="1"/>
        <v/>
      </c>
      <c r="E550" s="45"/>
      <c r="F550" s="42"/>
      <c r="G550" s="42"/>
      <c r="H550" s="36" t="str">
        <f>IFERROR(__xludf.DUMMYFUNCTION("IF(ISBLANK(A550), """", IFERROR(IF(VLOOKUP(B550, '0_Basket'!A:F, 6, FALSE)=""USD"", 1, GOOGLEFINANCE(""CURRENCY:""&amp;VLOOKUP(B550, '0_Basket'!A:F, 6, FALSE)&amp;""USD"")), """"))"),"")</f>
        <v/>
      </c>
      <c r="I550" s="37" t="str">
        <f t="shared" si="2"/>
        <v/>
      </c>
      <c r="J550" s="33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>
      <c r="A551" s="55"/>
      <c r="B551" s="33"/>
      <c r="C551" s="55"/>
      <c r="D551" s="33" t="str">
        <f t="shared" si="1"/>
        <v/>
      </c>
      <c r="E551" s="45"/>
      <c r="F551" s="42"/>
      <c r="G551" s="42"/>
      <c r="H551" s="36" t="str">
        <f>IFERROR(__xludf.DUMMYFUNCTION("IF(ISBLANK(A551), """", IFERROR(IF(VLOOKUP(B551, '0_Basket'!A:F, 6, FALSE)=""USD"", 1, GOOGLEFINANCE(""CURRENCY:""&amp;VLOOKUP(B551, '0_Basket'!A:F, 6, FALSE)&amp;""USD"")), """"))"),"")</f>
        <v/>
      </c>
      <c r="I551" s="37" t="str">
        <f t="shared" si="2"/>
        <v/>
      </c>
      <c r="J551" s="33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>
      <c r="A552" s="55"/>
      <c r="B552" s="33"/>
      <c r="C552" s="55"/>
      <c r="D552" s="33" t="str">
        <f t="shared" si="1"/>
        <v/>
      </c>
      <c r="E552" s="45"/>
      <c r="F552" s="42"/>
      <c r="G552" s="42"/>
      <c r="H552" s="36" t="str">
        <f>IFERROR(__xludf.DUMMYFUNCTION("IF(ISBLANK(A552), """", IFERROR(IF(VLOOKUP(B552, '0_Basket'!A:F, 6, FALSE)=""USD"", 1, GOOGLEFINANCE(""CURRENCY:""&amp;VLOOKUP(B552, '0_Basket'!A:F, 6, FALSE)&amp;""USD"")), """"))"),"")</f>
        <v/>
      </c>
      <c r="I552" s="37" t="str">
        <f t="shared" si="2"/>
        <v/>
      </c>
      <c r="J552" s="33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>
      <c r="A553" s="55"/>
      <c r="B553" s="33"/>
      <c r="C553" s="55"/>
      <c r="D553" s="33" t="str">
        <f t="shared" si="1"/>
        <v/>
      </c>
      <c r="E553" s="45"/>
      <c r="F553" s="42"/>
      <c r="G553" s="42"/>
      <c r="H553" s="36" t="str">
        <f>IFERROR(__xludf.DUMMYFUNCTION("IF(ISBLANK(A553), """", IFERROR(IF(VLOOKUP(B553, '0_Basket'!A:F, 6, FALSE)=""USD"", 1, GOOGLEFINANCE(""CURRENCY:""&amp;VLOOKUP(B553, '0_Basket'!A:F, 6, FALSE)&amp;""USD"")), """"))"),"")</f>
        <v/>
      </c>
      <c r="I553" s="37" t="str">
        <f t="shared" si="2"/>
        <v/>
      </c>
      <c r="J553" s="33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>
      <c r="A554" s="55"/>
      <c r="B554" s="33"/>
      <c r="C554" s="55"/>
      <c r="D554" s="33" t="str">
        <f t="shared" si="1"/>
        <v/>
      </c>
      <c r="E554" s="45"/>
      <c r="F554" s="42"/>
      <c r="G554" s="42"/>
      <c r="H554" s="36" t="str">
        <f>IFERROR(__xludf.DUMMYFUNCTION("IF(ISBLANK(A554), """", IFERROR(IF(VLOOKUP(B554, '0_Basket'!A:F, 6, FALSE)=""USD"", 1, GOOGLEFINANCE(""CURRENCY:""&amp;VLOOKUP(B554, '0_Basket'!A:F, 6, FALSE)&amp;""USD"")), """"))"),"")</f>
        <v/>
      </c>
      <c r="I554" s="37" t="str">
        <f t="shared" si="2"/>
        <v/>
      </c>
      <c r="J554" s="33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>
      <c r="A555" s="55"/>
      <c r="B555" s="33"/>
      <c r="C555" s="55"/>
      <c r="D555" s="33" t="str">
        <f t="shared" si="1"/>
        <v/>
      </c>
      <c r="E555" s="45"/>
      <c r="F555" s="42"/>
      <c r="G555" s="42"/>
      <c r="H555" s="36" t="str">
        <f>IFERROR(__xludf.DUMMYFUNCTION("IF(ISBLANK(A555), """", IFERROR(IF(VLOOKUP(B555, '0_Basket'!A:F, 6, FALSE)=""USD"", 1, GOOGLEFINANCE(""CURRENCY:""&amp;VLOOKUP(B555, '0_Basket'!A:F, 6, FALSE)&amp;""USD"")), """"))"),"")</f>
        <v/>
      </c>
      <c r="I555" s="37" t="str">
        <f t="shared" si="2"/>
        <v/>
      </c>
      <c r="J555" s="33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>
      <c r="A556" s="55"/>
      <c r="B556" s="33"/>
      <c r="C556" s="55"/>
      <c r="D556" s="33" t="str">
        <f t="shared" si="1"/>
        <v/>
      </c>
      <c r="E556" s="45"/>
      <c r="F556" s="42"/>
      <c r="G556" s="42"/>
      <c r="H556" s="36" t="str">
        <f>IFERROR(__xludf.DUMMYFUNCTION("IF(ISBLANK(A556), """", IFERROR(IF(VLOOKUP(B556, '0_Basket'!A:F, 6, FALSE)=""USD"", 1, GOOGLEFINANCE(""CURRENCY:""&amp;VLOOKUP(B556, '0_Basket'!A:F, 6, FALSE)&amp;""USD"")), """"))"),"")</f>
        <v/>
      </c>
      <c r="I556" s="37" t="str">
        <f t="shared" si="2"/>
        <v/>
      </c>
      <c r="J556" s="33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>
      <c r="A557" s="55"/>
      <c r="B557" s="33"/>
      <c r="C557" s="55"/>
      <c r="D557" s="33" t="str">
        <f t="shared" si="1"/>
        <v/>
      </c>
      <c r="E557" s="45"/>
      <c r="F557" s="42"/>
      <c r="G557" s="42"/>
      <c r="H557" s="36" t="str">
        <f>IFERROR(__xludf.DUMMYFUNCTION("IF(ISBLANK(A557), """", IFERROR(IF(VLOOKUP(B557, '0_Basket'!A:F, 6, FALSE)=""USD"", 1, GOOGLEFINANCE(""CURRENCY:""&amp;VLOOKUP(B557, '0_Basket'!A:F, 6, FALSE)&amp;""USD"")), """"))"),"")</f>
        <v/>
      </c>
      <c r="I557" s="37" t="str">
        <f t="shared" si="2"/>
        <v/>
      </c>
      <c r="J557" s="33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>
      <c r="A558" s="55"/>
      <c r="B558" s="33"/>
      <c r="C558" s="55"/>
      <c r="D558" s="33" t="str">
        <f t="shared" si="1"/>
        <v/>
      </c>
      <c r="E558" s="45"/>
      <c r="F558" s="42"/>
      <c r="G558" s="42"/>
      <c r="H558" s="36" t="str">
        <f>IFERROR(__xludf.DUMMYFUNCTION("IF(ISBLANK(A558), """", IFERROR(IF(VLOOKUP(B558, '0_Basket'!A:F, 6, FALSE)=""USD"", 1, GOOGLEFINANCE(""CURRENCY:""&amp;VLOOKUP(B558, '0_Basket'!A:F, 6, FALSE)&amp;""USD"")), """"))"),"")</f>
        <v/>
      </c>
      <c r="I558" s="37" t="str">
        <f t="shared" si="2"/>
        <v/>
      </c>
      <c r="J558" s="33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>
      <c r="A559" s="55"/>
      <c r="B559" s="33"/>
      <c r="C559" s="55"/>
      <c r="D559" s="33" t="str">
        <f t="shared" si="1"/>
        <v/>
      </c>
      <c r="E559" s="45"/>
      <c r="F559" s="42"/>
      <c r="G559" s="42"/>
      <c r="H559" s="36" t="str">
        <f>IFERROR(__xludf.DUMMYFUNCTION("IF(ISBLANK(A559), """", IFERROR(IF(VLOOKUP(B559, '0_Basket'!A:F, 6, FALSE)=""USD"", 1, GOOGLEFINANCE(""CURRENCY:""&amp;VLOOKUP(B559, '0_Basket'!A:F, 6, FALSE)&amp;""USD"")), """"))"),"")</f>
        <v/>
      </c>
      <c r="I559" s="37" t="str">
        <f t="shared" si="2"/>
        <v/>
      </c>
      <c r="J559" s="33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>
      <c r="A560" s="55"/>
      <c r="B560" s="33"/>
      <c r="C560" s="55"/>
      <c r="D560" s="33" t="str">
        <f t="shared" si="1"/>
        <v/>
      </c>
      <c r="E560" s="45"/>
      <c r="F560" s="42"/>
      <c r="G560" s="42"/>
      <c r="H560" s="36" t="str">
        <f>IFERROR(__xludf.DUMMYFUNCTION("IF(ISBLANK(A560), """", IFERROR(IF(VLOOKUP(B560, '0_Basket'!A:F, 6, FALSE)=""USD"", 1, GOOGLEFINANCE(""CURRENCY:""&amp;VLOOKUP(B560, '0_Basket'!A:F, 6, FALSE)&amp;""USD"")), """"))"),"")</f>
        <v/>
      </c>
      <c r="I560" s="37" t="str">
        <f t="shared" si="2"/>
        <v/>
      </c>
      <c r="J560" s="33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>
      <c r="A561" s="55"/>
      <c r="B561" s="33"/>
      <c r="C561" s="55"/>
      <c r="D561" s="33" t="str">
        <f t="shared" si="1"/>
        <v/>
      </c>
      <c r="E561" s="45"/>
      <c r="F561" s="42"/>
      <c r="G561" s="42"/>
      <c r="H561" s="36" t="str">
        <f>IFERROR(__xludf.DUMMYFUNCTION("IF(ISBLANK(A561), """", IFERROR(IF(VLOOKUP(B561, '0_Basket'!A:F, 6, FALSE)=""USD"", 1, GOOGLEFINANCE(""CURRENCY:""&amp;VLOOKUP(B561, '0_Basket'!A:F, 6, FALSE)&amp;""USD"")), """"))"),"")</f>
        <v/>
      </c>
      <c r="I561" s="37" t="str">
        <f t="shared" si="2"/>
        <v/>
      </c>
      <c r="J561" s="33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>
      <c r="A562" s="55"/>
      <c r="B562" s="33"/>
      <c r="C562" s="55"/>
      <c r="D562" s="33" t="str">
        <f t="shared" si="1"/>
        <v/>
      </c>
      <c r="E562" s="45"/>
      <c r="F562" s="42"/>
      <c r="G562" s="42"/>
      <c r="H562" s="36" t="str">
        <f>IFERROR(__xludf.DUMMYFUNCTION("IF(ISBLANK(A562), """", IFERROR(IF(VLOOKUP(B562, '0_Basket'!A:F, 6, FALSE)=""USD"", 1, GOOGLEFINANCE(""CURRENCY:""&amp;VLOOKUP(B562, '0_Basket'!A:F, 6, FALSE)&amp;""USD"")), """"))"),"")</f>
        <v/>
      </c>
      <c r="I562" s="37" t="str">
        <f t="shared" si="2"/>
        <v/>
      </c>
      <c r="J562" s="33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>
      <c r="A563" s="55"/>
      <c r="B563" s="33"/>
      <c r="C563" s="55"/>
      <c r="D563" s="33" t="str">
        <f t="shared" si="1"/>
        <v/>
      </c>
      <c r="E563" s="45"/>
      <c r="F563" s="42"/>
      <c r="G563" s="42"/>
      <c r="H563" s="36" t="str">
        <f>IFERROR(__xludf.DUMMYFUNCTION("IF(ISBLANK(A563), """", IFERROR(IF(VLOOKUP(B563, '0_Basket'!A:F, 6, FALSE)=""USD"", 1, GOOGLEFINANCE(""CURRENCY:""&amp;VLOOKUP(B563, '0_Basket'!A:F, 6, FALSE)&amp;""USD"")), """"))"),"")</f>
        <v/>
      </c>
      <c r="I563" s="37" t="str">
        <f t="shared" si="2"/>
        <v/>
      </c>
      <c r="J563" s="33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>
      <c r="A564" s="55"/>
      <c r="B564" s="33"/>
      <c r="C564" s="55"/>
      <c r="D564" s="33" t="str">
        <f t="shared" si="1"/>
        <v/>
      </c>
      <c r="E564" s="45"/>
      <c r="F564" s="42"/>
      <c r="G564" s="42"/>
      <c r="H564" s="36" t="str">
        <f>IFERROR(__xludf.DUMMYFUNCTION("IF(ISBLANK(A564), """", IFERROR(IF(VLOOKUP(B564, '0_Basket'!A:F, 6, FALSE)=""USD"", 1, GOOGLEFINANCE(""CURRENCY:""&amp;VLOOKUP(B564, '0_Basket'!A:F, 6, FALSE)&amp;""USD"")), """"))"),"")</f>
        <v/>
      </c>
      <c r="I564" s="37" t="str">
        <f t="shared" si="2"/>
        <v/>
      </c>
      <c r="J564" s="33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>
      <c r="A565" s="55"/>
      <c r="B565" s="33"/>
      <c r="C565" s="55"/>
      <c r="D565" s="33" t="str">
        <f t="shared" si="1"/>
        <v/>
      </c>
      <c r="E565" s="45"/>
      <c r="F565" s="42"/>
      <c r="G565" s="42"/>
      <c r="H565" s="36" t="str">
        <f>IFERROR(__xludf.DUMMYFUNCTION("IF(ISBLANK(A565), """", IFERROR(IF(VLOOKUP(B565, '0_Basket'!A:F, 6, FALSE)=""USD"", 1, GOOGLEFINANCE(""CURRENCY:""&amp;VLOOKUP(B565, '0_Basket'!A:F, 6, FALSE)&amp;""USD"")), """"))"),"")</f>
        <v/>
      </c>
      <c r="I565" s="37" t="str">
        <f t="shared" si="2"/>
        <v/>
      </c>
      <c r="J565" s="33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>
      <c r="A566" s="55"/>
      <c r="B566" s="33"/>
      <c r="C566" s="55"/>
      <c r="D566" s="33" t="str">
        <f t="shared" si="1"/>
        <v/>
      </c>
      <c r="E566" s="45"/>
      <c r="F566" s="42"/>
      <c r="G566" s="42"/>
      <c r="H566" s="36" t="str">
        <f>IFERROR(__xludf.DUMMYFUNCTION("IF(ISBLANK(A566), """", IFERROR(IF(VLOOKUP(B566, '0_Basket'!A:F, 6, FALSE)=""USD"", 1, GOOGLEFINANCE(""CURRENCY:""&amp;VLOOKUP(B566, '0_Basket'!A:F, 6, FALSE)&amp;""USD"")), """"))"),"")</f>
        <v/>
      </c>
      <c r="I566" s="37" t="str">
        <f t="shared" si="2"/>
        <v/>
      </c>
      <c r="J566" s="33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>
      <c r="A567" s="55"/>
      <c r="B567" s="33"/>
      <c r="C567" s="55"/>
      <c r="D567" s="33" t="str">
        <f t="shared" si="1"/>
        <v/>
      </c>
      <c r="E567" s="45"/>
      <c r="F567" s="42"/>
      <c r="G567" s="42"/>
      <c r="H567" s="36" t="str">
        <f>IFERROR(__xludf.DUMMYFUNCTION("IF(ISBLANK(A567), """", IFERROR(IF(VLOOKUP(B567, '0_Basket'!A:F, 6, FALSE)=""USD"", 1, GOOGLEFINANCE(""CURRENCY:""&amp;VLOOKUP(B567, '0_Basket'!A:F, 6, FALSE)&amp;""USD"")), """"))"),"")</f>
        <v/>
      </c>
      <c r="I567" s="37" t="str">
        <f t="shared" si="2"/>
        <v/>
      </c>
      <c r="J567" s="33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>
      <c r="A568" s="55"/>
      <c r="B568" s="33"/>
      <c r="C568" s="55"/>
      <c r="D568" s="33" t="str">
        <f t="shared" si="1"/>
        <v/>
      </c>
      <c r="E568" s="45"/>
      <c r="F568" s="42"/>
      <c r="G568" s="42"/>
      <c r="H568" s="36" t="str">
        <f>IFERROR(__xludf.DUMMYFUNCTION("IF(ISBLANK(A568), """", IFERROR(IF(VLOOKUP(B568, '0_Basket'!A:F, 6, FALSE)=""USD"", 1, GOOGLEFINANCE(""CURRENCY:""&amp;VLOOKUP(B568, '0_Basket'!A:F, 6, FALSE)&amp;""USD"")), """"))"),"")</f>
        <v/>
      </c>
      <c r="I568" s="37" t="str">
        <f t="shared" si="2"/>
        <v/>
      </c>
      <c r="J568" s="33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>
      <c r="A569" s="55"/>
      <c r="B569" s="33"/>
      <c r="C569" s="55"/>
      <c r="D569" s="33" t="str">
        <f t="shared" si="1"/>
        <v/>
      </c>
      <c r="E569" s="45"/>
      <c r="F569" s="42"/>
      <c r="G569" s="42"/>
      <c r="H569" s="36" t="str">
        <f>IFERROR(__xludf.DUMMYFUNCTION("IF(ISBLANK(A569), """", IFERROR(IF(VLOOKUP(B569, '0_Basket'!A:F, 6, FALSE)=""USD"", 1, GOOGLEFINANCE(""CURRENCY:""&amp;VLOOKUP(B569, '0_Basket'!A:F, 6, FALSE)&amp;""USD"")), """"))"),"")</f>
        <v/>
      </c>
      <c r="I569" s="37" t="str">
        <f t="shared" si="2"/>
        <v/>
      </c>
      <c r="J569" s="33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>
      <c r="A570" s="55"/>
      <c r="B570" s="33"/>
      <c r="C570" s="55"/>
      <c r="D570" s="33" t="str">
        <f t="shared" si="1"/>
        <v/>
      </c>
      <c r="E570" s="45"/>
      <c r="F570" s="42"/>
      <c r="G570" s="42"/>
      <c r="H570" s="36" t="str">
        <f>IFERROR(__xludf.DUMMYFUNCTION("IF(ISBLANK(A570), """", IFERROR(IF(VLOOKUP(B570, '0_Basket'!A:F, 6, FALSE)=""USD"", 1, GOOGLEFINANCE(""CURRENCY:""&amp;VLOOKUP(B570, '0_Basket'!A:F, 6, FALSE)&amp;""USD"")), """"))"),"")</f>
        <v/>
      </c>
      <c r="I570" s="37" t="str">
        <f t="shared" si="2"/>
        <v/>
      </c>
      <c r="J570" s="33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>
      <c r="A571" s="55"/>
      <c r="B571" s="33"/>
      <c r="C571" s="55"/>
      <c r="D571" s="33" t="str">
        <f t="shared" si="1"/>
        <v/>
      </c>
      <c r="E571" s="45"/>
      <c r="F571" s="42"/>
      <c r="G571" s="42"/>
      <c r="H571" s="36" t="str">
        <f>IFERROR(__xludf.DUMMYFUNCTION("IF(ISBLANK(A571), """", IFERROR(IF(VLOOKUP(B571, '0_Basket'!A:F, 6, FALSE)=""USD"", 1, GOOGLEFINANCE(""CURRENCY:""&amp;VLOOKUP(B571, '0_Basket'!A:F, 6, FALSE)&amp;""USD"")), """"))"),"")</f>
        <v/>
      </c>
      <c r="I571" s="37" t="str">
        <f t="shared" si="2"/>
        <v/>
      </c>
      <c r="J571" s="33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>
      <c r="A572" s="55"/>
      <c r="B572" s="33"/>
      <c r="C572" s="55"/>
      <c r="D572" s="33" t="str">
        <f t="shared" si="1"/>
        <v/>
      </c>
      <c r="E572" s="45"/>
      <c r="F572" s="42"/>
      <c r="G572" s="42"/>
      <c r="H572" s="36" t="str">
        <f>IFERROR(__xludf.DUMMYFUNCTION("IF(ISBLANK(A572), """", IFERROR(IF(VLOOKUP(B572, '0_Basket'!A:F, 6, FALSE)=""USD"", 1, GOOGLEFINANCE(""CURRENCY:""&amp;VLOOKUP(B572, '0_Basket'!A:F, 6, FALSE)&amp;""USD"")), """"))"),"")</f>
        <v/>
      </c>
      <c r="I572" s="37" t="str">
        <f t="shared" si="2"/>
        <v/>
      </c>
      <c r="J572" s="33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>
      <c r="A573" s="55"/>
      <c r="B573" s="33"/>
      <c r="C573" s="55"/>
      <c r="D573" s="33" t="str">
        <f t="shared" si="1"/>
        <v/>
      </c>
      <c r="E573" s="45"/>
      <c r="F573" s="42"/>
      <c r="G573" s="42"/>
      <c r="H573" s="36" t="str">
        <f>IFERROR(__xludf.DUMMYFUNCTION("IF(ISBLANK(A573), """", IFERROR(IF(VLOOKUP(B573, '0_Basket'!A:F, 6, FALSE)=""USD"", 1, GOOGLEFINANCE(""CURRENCY:""&amp;VLOOKUP(B573, '0_Basket'!A:F, 6, FALSE)&amp;""USD"")), """"))"),"")</f>
        <v/>
      </c>
      <c r="I573" s="37" t="str">
        <f t="shared" si="2"/>
        <v/>
      </c>
      <c r="J573" s="33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>
      <c r="A574" s="55"/>
      <c r="B574" s="33"/>
      <c r="C574" s="55"/>
      <c r="D574" s="33" t="str">
        <f t="shared" si="1"/>
        <v/>
      </c>
      <c r="E574" s="45"/>
      <c r="F574" s="42"/>
      <c r="G574" s="42"/>
      <c r="H574" s="36" t="str">
        <f>IFERROR(__xludf.DUMMYFUNCTION("IF(ISBLANK(A574), """", IFERROR(IF(VLOOKUP(B574, '0_Basket'!A:F, 6, FALSE)=""USD"", 1, GOOGLEFINANCE(""CURRENCY:""&amp;VLOOKUP(B574, '0_Basket'!A:F, 6, FALSE)&amp;""USD"")), """"))"),"")</f>
        <v/>
      </c>
      <c r="I574" s="37" t="str">
        <f t="shared" si="2"/>
        <v/>
      </c>
      <c r="J574" s="33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>
      <c r="A575" s="55"/>
      <c r="B575" s="33"/>
      <c r="C575" s="55"/>
      <c r="D575" s="33" t="str">
        <f t="shared" si="1"/>
        <v/>
      </c>
      <c r="E575" s="45"/>
      <c r="F575" s="42"/>
      <c r="G575" s="42"/>
      <c r="H575" s="36" t="str">
        <f>IFERROR(__xludf.DUMMYFUNCTION("IF(ISBLANK(A575), """", IFERROR(IF(VLOOKUP(B575, '0_Basket'!A:F, 6, FALSE)=""USD"", 1, GOOGLEFINANCE(""CURRENCY:""&amp;VLOOKUP(B575, '0_Basket'!A:F, 6, FALSE)&amp;""USD"")), """"))"),"")</f>
        <v/>
      </c>
      <c r="I575" s="37" t="str">
        <f t="shared" si="2"/>
        <v/>
      </c>
      <c r="J575" s="33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>
      <c r="A576" s="55"/>
      <c r="B576" s="33"/>
      <c r="C576" s="55"/>
      <c r="D576" s="33" t="str">
        <f t="shared" si="1"/>
        <v/>
      </c>
      <c r="E576" s="45"/>
      <c r="F576" s="42"/>
      <c r="G576" s="42"/>
      <c r="H576" s="36" t="str">
        <f>IFERROR(__xludf.DUMMYFUNCTION("IF(ISBLANK(A576), """", IFERROR(IF(VLOOKUP(B576, '0_Basket'!A:F, 6, FALSE)=""USD"", 1, GOOGLEFINANCE(""CURRENCY:""&amp;VLOOKUP(B576, '0_Basket'!A:F, 6, FALSE)&amp;""USD"")), """"))"),"")</f>
        <v/>
      </c>
      <c r="I576" s="37" t="str">
        <f t="shared" si="2"/>
        <v/>
      </c>
      <c r="J576" s="33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>
      <c r="A577" s="55"/>
      <c r="B577" s="33"/>
      <c r="C577" s="55"/>
      <c r="D577" s="33" t="str">
        <f t="shared" si="1"/>
        <v/>
      </c>
      <c r="E577" s="45"/>
      <c r="F577" s="42"/>
      <c r="G577" s="42"/>
      <c r="H577" s="36" t="str">
        <f>IFERROR(__xludf.DUMMYFUNCTION("IF(ISBLANK(A577), """", IFERROR(IF(VLOOKUP(B577, '0_Basket'!A:F, 6, FALSE)=""USD"", 1, GOOGLEFINANCE(""CURRENCY:""&amp;VLOOKUP(B577, '0_Basket'!A:F, 6, FALSE)&amp;""USD"")), """"))"),"")</f>
        <v/>
      </c>
      <c r="I577" s="37" t="str">
        <f t="shared" si="2"/>
        <v/>
      </c>
      <c r="J577" s="33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>
      <c r="A578" s="55"/>
      <c r="B578" s="33"/>
      <c r="C578" s="55"/>
      <c r="D578" s="33" t="str">
        <f t="shared" si="1"/>
        <v/>
      </c>
      <c r="E578" s="45"/>
      <c r="F578" s="42"/>
      <c r="G578" s="42"/>
      <c r="H578" s="36" t="str">
        <f>IFERROR(__xludf.DUMMYFUNCTION("IF(ISBLANK(A578), """", IFERROR(IF(VLOOKUP(B578, '0_Basket'!A:F, 6, FALSE)=""USD"", 1, GOOGLEFINANCE(""CURRENCY:""&amp;VLOOKUP(B578, '0_Basket'!A:F, 6, FALSE)&amp;""USD"")), """"))"),"")</f>
        <v/>
      </c>
      <c r="I578" s="37" t="str">
        <f t="shared" si="2"/>
        <v/>
      </c>
      <c r="J578" s="33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>
      <c r="A579" s="55"/>
      <c r="B579" s="33"/>
      <c r="C579" s="55"/>
      <c r="D579" s="33" t="str">
        <f t="shared" si="1"/>
        <v/>
      </c>
      <c r="E579" s="45"/>
      <c r="F579" s="42"/>
      <c r="G579" s="42"/>
      <c r="H579" s="36" t="str">
        <f>IFERROR(__xludf.DUMMYFUNCTION("IF(ISBLANK(A579), """", IFERROR(IF(VLOOKUP(B579, '0_Basket'!A:F, 6, FALSE)=""USD"", 1, GOOGLEFINANCE(""CURRENCY:""&amp;VLOOKUP(B579, '0_Basket'!A:F, 6, FALSE)&amp;""USD"")), """"))"),"")</f>
        <v/>
      </c>
      <c r="I579" s="37" t="str">
        <f t="shared" si="2"/>
        <v/>
      </c>
      <c r="J579" s="33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>
      <c r="A580" s="55"/>
      <c r="B580" s="33"/>
      <c r="C580" s="55"/>
      <c r="D580" s="33" t="str">
        <f t="shared" si="1"/>
        <v/>
      </c>
      <c r="E580" s="45"/>
      <c r="F580" s="42"/>
      <c r="G580" s="42"/>
      <c r="H580" s="36" t="str">
        <f>IFERROR(__xludf.DUMMYFUNCTION("IF(ISBLANK(A580), """", IFERROR(IF(VLOOKUP(B580, '0_Basket'!A:F, 6, FALSE)=""USD"", 1, GOOGLEFINANCE(""CURRENCY:""&amp;VLOOKUP(B580, '0_Basket'!A:F, 6, FALSE)&amp;""USD"")), """"))"),"")</f>
        <v/>
      </c>
      <c r="I580" s="37" t="str">
        <f t="shared" si="2"/>
        <v/>
      </c>
      <c r="J580" s="33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>
      <c r="A581" s="55"/>
      <c r="B581" s="33"/>
      <c r="C581" s="55"/>
      <c r="D581" s="33" t="str">
        <f t="shared" si="1"/>
        <v/>
      </c>
      <c r="E581" s="45"/>
      <c r="F581" s="42"/>
      <c r="G581" s="42"/>
      <c r="H581" s="36" t="str">
        <f>IFERROR(__xludf.DUMMYFUNCTION("IF(ISBLANK(A581), """", IFERROR(IF(VLOOKUP(B581, '0_Basket'!A:F, 6, FALSE)=""USD"", 1, GOOGLEFINANCE(""CURRENCY:""&amp;VLOOKUP(B581, '0_Basket'!A:F, 6, FALSE)&amp;""USD"")), """"))"),"")</f>
        <v/>
      </c>
      <c r="I581" s="37" t="str">
        <f t="shared" si="2"/>
        <v/>
      </c>
      <c r="J581" s="33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>
      <c r="A582" s="55"/>
      <c r="B582" s="33"/>
      <c r="C582" s="55"/>
      <c r="D582" s="33" t="str">
        <f t="shared" si="1"/>
        <v/>
      </c>
      <c r="E582" s="45"/>
      <c r="F582" s="42"/>
      <c r="G582" s="42"/>
      <c r="H582" s="36" t="str">
        <f>IFERROR(__xludf.DUMMYFUNCTION("IF(ISBLANK(A582), """", IFERROR(IF(VLOOKUP(B582, '0_Basket'!A:F, 6, FALSE)=""USD"", 1, GOOGLEFINANCE(""CURRENCY:""&amp;VLOOKUP(B582, '0_Basket'!A:F, 6, FALSE)&amp;""USD"")), """"))"),"")</f>
        <v/>
      </c>
      <c r="I582" s="37" t="str">
        <f t="shared" si="2"/>
        <v/>
      </c>
      <c r="J582" s="33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>
      <c r="A583" s="55"/>
      <c r="B583" s="33"/>
      <c r="C583" s="55"/>
      <c r="D583" s="33" t="str">
        <f t="shared" si="1"/>
        <v/>
      </c>
      <c r="E583" s="45"/>
      <c r="F583" s="42"/>
      <c r="G583" s="42"/>
      <c r="H583" s="36" t="str">
        <f>IFERROR(__xludf.DUMMYFUNCTION("IF(ISBLANK(A583), """", IFERROR(IF(VLOOKUP(B583, '0_Basket'!A:F, 6, FALSE)=""USD"", 1, GOOGLEFINANCE(""CURRENCY:""&amp;VLOOKUP(B583, '0_Basket'!A:F, 6, FALSE)&amp;""USD"")), """"))"),"")</f>
        <v/>
      </c>
      <c r="I583" s="37" t="str">
        <f t="shared" si="2"/>
        <v/>
      </c>
      <c r="J583" s="33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>
      <c r="A584" s="55"/>
      <c r="B584" s="33"/>
      <c r="C584" s="55"/>
      <c r="D584" s="33" t="str">
        <f t="shared" si="1"/>
        <v/>
      </c>
      <c r="E584" s="45"/>
      <c r="F584" s="42"/>
      <c r="G584" s="42"/>
      <c r="H584" s="36" t="str">
        <f>IFERROR(__xludf.DUMMYFUNCTION("IF(ISBLANK(A584), """", IFERROR(IF(VLOOKUP(B584, '0_Basket'!A:F, 6, FALSE)=""USD"", 1, GOOGLEFINANCE(""CURRENCY:""&amp;VLOOKUP(B584, '0_Basket'!A:F, 6, FALSE)&amp;""USD"")), """"))"),"")</f>
        <v/>
      </c>
      <c r="I584" s="37" t="str">
        <f t="shared" si="2"/>
        <v/>
      </c>
      <c r="J584" s="33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>
      <c r="A585" s="55"/>
      <c r="B585" s="33"/>
      <c r="C585" s="55"/>
      <c r="D585" s="33" t="str">
        <f t="shared" si="1"/>
        <v/>
      </c>
      <c r="E585" s="45"/>
      <c r="F585" s="42"/>
      <c r="G585" s="42"/>
      <c r="H585" s="36" t="str">
        <f>IFERROR(__xludf.DUMMYFUNCTION("IF(ISBLANK(A585), """", IFERROR(IF(VLOOKUP(B585, '0_Basket'!A:F, 6, FALSE)=""USD"", 1, GOOGLEFINANCE(""CURRENCY:""&amp;VLOOKUP(B585, '0_Basket'!A:F, 6, FALSE)&amp;""USD"")), """"))"),"")</f>
        <v/>
      </c>
      <c r="I585" s="37" t="str">
        <f t="shared" si="2"/>
        <v/>
      </c>
      <c r="J585" s="33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>
      <c r="A586" s="55"/>
      <c r="B586" s="33"/>
      <c r="C586" s="55"/>
      <c r="D586" s="33" t="str">
        <f t="shared" si="1"/>
        <v/>
      </c>
      <c r="E586" s="45"/>
      <c r="F586" s="42"/>
      <c r="G586" s="42"/>
      <c r="H586" s="36" t="str">
        <f>IFERROR(__xludf.DUMMYFUNCTION("IF(ISBLANK(A586), """", IFERROR(IF(VLOOKUP(B586, '0_Basket'!A:F, 6, FALSE)=""USD"", 1, GOOGLEFINANCE(""CURRENCY:""&amp;VLOOKUP(B586, '0_Basket'!A:F, 6, FALSE)&amp;""USD"")), """"))"),"")</f>
        <v/>
      </c>
      <c r="I586" s="37" t="str">
        <f t="shared" si="2"/>
        <v/>
      </c>
      <c r="J586" s="33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>
      <c r="A587" s="55"/>
      <c r="B587" s="33"/>
      <c r="C587" s="55"/>
      <c r="D587" s="33" t="str">
        <f t="shared" si="1"/>
        <v/>
      </c>
      <c r="E587" s="45"/>
      <c r="F587" s="42"/>
      <c r="G587" s="42"/>
      <c r="H587" s="36" t="str">
        <f>IFERROR(__xludf.DUMMYFUNCTION("IF(ISBLANK(A587), """", IFERROR(IF(VLOOKUP(B587, '0_Basket'!A:F, 6, FALSE)=""USD"", 1, GOOGLEFINANCE(""CURRENCY:""&amp;VLOOKUP(B587, '0_Basket'!A:F, 6, FALSE)&amp;""USD"")), """"))"),"")</f>
        <v/>
      </c>
      <c r="I587" s="37" t="str">
        <f t="shared" si="2"/>
        <v/>
      </c>
      <c r="J587" s="33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>
      <c r="A588" s="55"/>
      <c r="B588" s="33"/>
      <c r="C588" s="55"/>
      <c r="D588" s="33" t="str">
        <f t="shared" si="1"/>
        <v/>
      </c>
      <c r="E588" s="45"/>
      <c r="F588" s="42"/>
      <c r="G588" s="42"/>
      <c r="H588" s="36" t="str">
        <f>IFERROR(__xludf.DUMMYFUNCTION("IF(ISBLANK(A588), """", IFERROR(IF(VLOOKUP(B588, '0_Basket'!A:F, 6, FALSE)=""USD"", 1, GOOGLEFINANCE(""CURRENCY:""&amp;VLOOKUP(B588, '0_Basket'!A:F, 6, FALSE)&amp;""USD"")), """"))"),"")</f>
        <v/>
      </c>
      <c r="I588" s="37" t="str">
        <f t="shared" si="2"/>
        <v/>
      </c>
      <c r="J588" s="33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>
      <c r="A589" s="55"/>
      <c r="B589" s="33"/>
      <c r="C589" s="55"/>
      <c r="D589" s="33" t="str">
        <f t="shared" si="1"/>
        <v/>
      </c>
      <c r="E589" s="45"/>
      <c r="F589" s="42"/>
      <c r="G589" s="42"/>
      <c r="H589" s="36" t="str">
        <f>IFERROR(__xludf.DUMMYFUNCTION("IF(ISBLANK(A589), """", IFERROR(IF(VLOOKUP(B589, '0_Basket'!A:F, 6, FALSE)=""USD"", 1, GOOGLEFINANCE(""CURRENCY:""&amp;VLOOKUP(B589, '0_Basket'!A:F, 6, FALSE)&amp;""USD"")), """"))"),"")</f>
        <v/>
      </c>
      <c r="I589" s="37" t="str">
        <f t="shared" si="2"/>
        <v/>
      </c>
      <c r="J589" s="33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>
      <c r="A590" s="55"/>
      <c r="B590" s="33"/>
      <c r="C590" s="55"/>
      <c r="D590" s="33" t="str">
        <f t="shared" si="1"/>
        <v/>
      </c>
      <c r="E590" s="45"/>
      <c r="F590" s="42"/>
      <c r="G590" s="42"/>
      <c r="H590" s="36" t="str">
        <f>IFERROR(__xludf.DUMMYFUNCTION("IF(ISBLANK(A590), """", IFERROR(IF(VLOOKUP(B590, '0_Basket'!A:F, 6, FALSE)=""USD"", 1, GOOGLEFINANCE(""CURRENCY:""&amp;VLOOKUP(B590, '0_Basket'!A:F, 6, FALSE)&amp;""USD"")), """"))"),"")</f>
        <v/>
      </c>
      <c r="I590" s="37" t="str">
        <f t="shared" si="2"/>
        <v/>
      </c>
      <c r="J590" s="33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>
      <c r="A591" s="55"/>
      <c r="B591" s="33"/>
      <c r="C591" s="55"/>
      <c r="D591" s="33" t="str">
        <f t="shared" si="1"/>
        <v/>
      </c>
      <c r="E591" s="45"/>
      <c r="F591" s="42"/>
      <c r="G591" s="42"/>
      <c r="H591" s="36" t="str">
        <f>IFERROR(__xludf.DUMMYFUNCTION("IF(ISBLANK(A591), """", IFERROR(IF(VLOOKUP(B591, '0_Basket'!A:F, 6, FALSE)=""USD"", 1, GOOGLEFINANCE(""CURRENCY:""&amp;VLOOKUP(B591, '0_Basket'!A:F, 6, FALSE)&amp;""USD"")), """"))"),"")</f>
        <v/>
      </c>
      <c r="I591" s="37" t="str">
        <f t="shared" si="2"/>
        <v/>
      </c>
      <c r="J591" s="33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>
      <c r="A592" s="55"/>
      <c r="B592" s="33"/>
      <c r="C592" s="55"/>
      <c r="D592" s="33" t="str">
        <f t="shared" si="1"/>
        <v/>
      </c>
      <c r="E592" s="45"/>
      <c r="F592" s="42"/>
      <c r="G592" s="42"/>
      <c r="H592" s="36" t="str">
        <f>IFERROR(__xludf.DUMMYFUNCTION("IF(ISBLANK(A592), """", IFERROR(IF(VLOOKUP(B592, '0_Basket'!A:F, 6, FALSE)=""USD"", 1, GOOGLEFINANCE(""CURRENCY:""&amp;VLOOKUP(B592, '0_Basket'!A:F, 6, FALSE)&amp;""USD"")), """"))"),"")</f>
        <v/>
      </c>
      <c r="I592" s="37" t="str">
        <f t="shared" si="2"/>
        <v/>
      </c>
      <c r="J592" s="33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>
      <c r="A593" s="55"/>
      <c r="B593" s="33"/>
      <c r="C593" s="55"/>
      <c r="D593" s="33" t="str">
        <f t="shared" si="1"/>
        <v/>
      </c>
      <c r="E593" s="45"/>
      <c r="F593" s="42"/>
      <c r="G593" s="42"/>
      <c r="H593" s="36" t="str">
        <f>IFERROR(__xludf.DUMMYFUNCTION("IF(ISBLANK(A593), """", IFERROR(IF(VLOOKUP(B593, '0_Basket'!A:F, 6, FALSE)=""USD"", 1, GOOGLEFINANCE(""CURRENCY:""&amp;VLOOKUP(B593, '0_Basket'!A:F, 6, FALSE)&amp;""USD"")), """"))"),"")</f>
        <v/>
      </c>
      <c r="I593" s="37" t="str">
        <f t="shared" si="2"/>
        <v/>
      </c>
      <c r="J593" s="33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>
      <c r="A594" s="55"/>
      <c r="B594" s="33"/>
      <c r="C594" s="55"/>
      <c r="D594" s="33" t="str">
        <f t="shared" si="1"/>
        <v/>
      </c>
      <c r="E594" s="45"/>
      <c r="F594" s="42"/>
      <c r="G594" s="42"/>
      <c r="H594" s="36" t="str">
        <f>IFERROR(__xludf.DUMMYFUNCTION("IF(ISBLANK(A594), """", IFERROR(IF(VLOOKUP(B594, '0_Basket'!A:F, 6, FALSE)=""USD"", 1, GOOGLEFINANCE(""CURRENCY:""&amp;VLOOKUP(B594, '0_Basket'!A:F, 6, FALSE)&amp;""USD"")), """"))"),"")</f>
        <v/>
      </c>
      <c r="I594" s="37" t="str">
        <f t="shared" si="2"/>
        <v/>
      </c>
      <c r="J594" s="33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>
      <c r="A595" s="55"/>
      <c r="B595" s="33"/>
      <c r="C595" s="55"/>
      <c r="D595" s="33" t="str">
        <f t="shared" si="1"/>
        <v/>
      </c>
      <c r="E595" s="45"/>
      <c r="F595" s="42"/>
      <c r="G595" s="42"/>
      <c r="H595" s="36" t="str">
        <f>IFERROR(__xludf.DUMMYFUNCTION("IF(ISBLANK(A595), """", IFERROR(IF(VLOOKUP(B595, '0_Basket'!A:F, 6, FALSE)=""USD"", 1, GOOGLEFINANCE(""CURRENCY:""&amp;VLOOKUP(B595, '0_Basket'!A:F, 6, FALSE)&amp;""USD"")), """"))"),"")</f>
        <v/>
      </c>
      <c r="I595" s="37" t="str">
        <f t="shared" si="2"/>
        <v/>
      </c>
      <c r="J595" s="33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>
      <c r="A596" s="55"/>
      <c r="B596" s="33"/>
      <c r="C596" s="55"/>
      <c r="D596" s="33" t="str">
        <f t="shared" si="1"/>
        <v/>
      </c>
      <c r="E596" s="45"/>
      <c r="F596" s="42"/>
      <c r="G596" s="42"/>
      <c r="H596" s="36" t="str">
        <f>IFERROR(__xludf.DUMMYFUNCTION("IF(ISBLANK(A596), """", IFERROR(IF(VLOOKUP(B596, '0_Basket'!A:F, 6, FALSE)=""USD"", 1, GOOGLEFINANCE(""CURRENCY:""&amp;VLOOKUP(B596, '0_Basket'!A:F, 6, FALSE)&amp;""USD"")), """"))"),"")</f>
        <v/>
      </c>
      <c r="I596" s="37" t="str">
        <f t="shared" si="2"/>
        <v/>
      </c>
      <c r="J596" s="33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>
      <c r="A597" s="55"/>
      <c r="B597" s="33"/>
      <c r="C597" s="55"/>
      <c r="D597" s="33" t="str">
        <f t="shared" si="1"/>
        <v/>
      </c>
      <c r="E597" s="45"/>
      <c r="F597" s="42"/>
      <c r="G597" s="42"/>
      <c r="H597" s="36" t="str">
        <f>IFERROR(__xludf.DUMMYFUNCTION("IF(ISBLANK(A597), """", IFERROR(IF(VLOOKUP(B597, '0_Basket'!A:F, 6, FALSE)=""USD"", 1, GOOGLEFINANCE(""CURRENCY:""&amp;VLOOKUP(B597, '0_Basket'!A:F, 6, FALSE)&amp;""USD"")), """"))"),"")</f>
        <v/>
      </c>
      <c r="I597" s="37" t="str">
        <f t="shared" si="2"/>
        <v/>
      </c>
      <c r="J597" s="33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>
      <c r="A598" s="55"/>
      <c r="B598" s="33"/>
      <c r="C598" s="55"/>
      <c r="D598" s="33" t="str">
        <f t="shared" si="1"/>
        <v/>
      </c>
      <c r="E598" s="45"/>
      <c r="F598" s="42"/>
      <c r="G598" s="42"/>
      <c r="H598" s="36" t="str">
        <f>IFERROR(__xludf.DUMMYFUNCTION("IF(ISBLANK(A598), """", IFERROR(IF(VLOOKUP(B598, '0_Basket'!A:F, 6, FALSE)=""USD"", 1, GOOGLEFINANCE(""CURRENCY:""&amp;VLOOKUP(B598, '0_Basket'!A:F, 6, FALSE)&amp;""USD"")), """"))"),"")</f>
        <v/>
      </c>
      <c r="I598" s="37" t="str">
        <f t="shared" si="2"/>
        <v/>
      </c>
      <c r="J598" s="33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>
      <c r="A599" s="55"/>
      <c r="B599" s="33"/>
      <c r="C599" s="55"/>
      <c r="D599" s="33" t="str">
        <f t="shared" si="1"/>
        <v/>
      </c>
      <c r="E599" s="45"/>
      <c r="F599" s="42"/>
      <c r="G599" s="42"/>
      <c r="H599" s="36" t="str">
        <f>IFERROR(__xludf.DUMMYFUNCTION("IF(ISBLANK(A599), """", IFERROR(IF(VLOOKUP(B599, '0_Basket'!A:F, 6, FALSE)=""USD"", 1, GOOGLEFINANCE(""CURRENCY:""&amp;VLOOKUP(B599, '0_Basket'!A:F, 6, FALSE)&amp;""USD"")), """"))"),"")</f>
        <v/>
      </c>
      <c r="I599" s="37" t="str">
        <f t="shared" si="2"/>
        <v/>
      </c>
      <c r="J599" s="33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>
      <c r="A600" s="55"/>
      <c r="B600" s="33"/>
      <c r="C600" s="55"/>
      <c r="D600" s="33" t="str">
        <f t="shared" si="1"/>
        <v/>
      </c>
      <c r="E600" s="45"/>
      <c r="F600" s="42"/>
      <c r="G600" s="42"/>
      <c r="H600" s="36" t="str">
        <f>IFERROR(__xludf.DUMMYFUNCTION("IF(ISBLANK(A600), """", IFERROR(IF(VLOOKUP(B600, '0_Basket'!A:F, 6, FALSE)=""USD"", 1, GOOGLEFINANCE(""CURRENCY:""&amp;VLOOKUP(B600, '0_Basket'!A:F, 6, FALSE)&amp;""USD"")), """"))"),"")</f>
        <v/>
      </c>
      <c r="I600" s="37" t="str">
        <f t="shared" si="2"/>
        <v/>
      </c>
      <c r="J600" s="33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>
      <c r="A601" s="55"/>
      <c r="B601" s="33"/>
      <c r="C601" s="55"/>
      <c r="D601" s="33" t="str">
        <f t="shared" si="1"/>
        <v/>
      </c>
      <c r="E601" s="45"/>
      <c r="F601" s="42"/>
      <c r="G601" s="42"/>
      <c r="H601" s="36" t="str">
        <f>IFERROR(__xludf.DUMMYFUNCTION("IF(ISBLANK(A601), """", IFERROR(IF(VLOOKUP(B601, '0_Basket'!A:F, 6, FALSE)=""USD"", 1, GOOGLEFINANCE(""CURRENCY:""&amp;VLOOKUP(B601, '0_Basket'!A:F, 6, FALSE)&amp;""USD"")), """"))"),"")</f>
        <v/>
      </c>
      <c r="I601" s="37" t="str">
        <f t="shared" si="2"/>
        <v/>
      </c>
      <c r="J601" s="33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>
      <c r="A602" s="55"/>
      <c r="B602" s="33"/>
      <c r="C602" s="55"/>
      <c r="D602" s="33" t="str">
        <f t="shared" si="1"/>
        <v/>
      </c>
      <c r="E602" s="45"/>
      <c r="F602" s="42"/>
      <c r="G602" s="42"/>
      <c r="H602" s="36" t="str">
        <f>IFERROR(__xludf.DUMMYFUNCTION("IF(ISBLANK(A602), """", IFERROR(IF(VLOOKUP(B602, '0_Basket'!A:F, 6, FALSE)=""USD"", 1, GOOGLEFINANCE(""CURRENCY:""&amp;VLOOKUP(B602, '0_Basket'!A:F, 6, FALSE)&amp;""USD"")), """"))"),"")</f>
        <v/>
      </c>
      <c r="I602" s="37" t="str">
        <f t="shared" si="2"/>
        <v/>
      </c>
      <c r="J602" s="33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>
      <c r="A603" s="55"/>
      <c r="B603" s="33"/>
      <c r="C603" s="55"/>
      <c r="D603" s="33" t="str">
        <f t="shared" si="1"/>
        <v/>
      </c>
      <c r="E603" s="45"/>
      <c r="F603" s="42"/>
      <c r="G603" s="42"/>
      <c r="H603" s="36" t="str">
        <f>IFERROR(__xludf.DUMMYFUNCTION("IF(ISBLANK(A603), """", IFERROR(IF(VLOOKUP(B603, '0_Basket'!A:F, 6, FALSE)=""USD"", 1, GOOGLEFINANCE(""CURRENCY:""&amp;VLOOKUP(B603, '0_Basket'!A:F, 6, FALSE)&amp;""USD"")), """"))"),"")</f>
        <v/>
      </c>
      <c r="I603" s="37" t="str">
        <f t="shared" si="2"/>
        <v/>
      </c>
      <c r="J603" s="33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>
      <c r="A604" s="55"/>
      <c r="B604" s="33"/>
      <c r="C604" s="55"/>
      <c r="D604" s="33" t="str">
        <f t="shared" si="1"/>
        <v/>
      </c>
      <c r="E604" s="45"/>
      <c r="F604" s="42"/>
      <c r="G604" s="42"/>
      <c r="H604" s="36" t="str">
        <f>IFERROR(__xludf.DUMMYFUNCTION("IF(ISBLANK(A604), """", IFERROR(IF(VLOOKUP(B604, '0_Basket'!A:F, 6, FALSE)=""USD"", 1, GOOGLEFINANCE(""CURRENCY:""&amp;VLOOKUP(B604, '0_Basket'!A:F, 6, FALSE)&amp;""USD"")), """"))"),"")</f>
        <v/>
      </c>
      <c r="I604" s="37" t="str">
        <f t="shared" si="2"/>
        <v/>
      </c>
      <c r="J604" s="33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>
      <c r="A605" s="55"/>
      <c r="B605" s="33"/>
      <c r="C605" s="55"/>
      <c r="D605" s="33" t="str">
        <f t="shared" si="1"/>
        <v/>
      </c>
      <c r="E605" s="45"/>
      <c r="F605" s="42"/>
      <c r="G605" s="42"/>
      <c r="H605" s="36" t="str">
        <f>IFERROR(__xludf.DUMMYFUNCTION("IF(ISBLANK(A605), """", IFERROR(IF(VLOOKUP(B605, '0_Basket'!A:F, 6, FALSE)=""USD"", 1, GOOGLEFINANCE(""CURRENCY:""&amp;VLOOKUP(B605, '0_Basket'!A:F, 6, FALSE)&amp;""USD"")), """"))"),"")</f>
        <v/>
      </c>
      <c r="I605" s="37" t="str">
        <f t="shared" si="2"/>
        <v/>
      </c>
      <c r="J605" s="33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>
      <c r="A606" s="55"/>
      <c r="B606" s="33"/>
      <c r="C606" s="55"/>
      <c r="D606" s="33" t="str">
        <f t="shared" si="1"/>
        <v/>
      </c>
      <c r="E606" s="45"/>
      <c r="F606" s="42"/>
      <c r="G606" s="42"/>
      <c r="H606" s="36" t="str">
        <f>IFERROR(__xludf.DUMMYFUNCTION("IF(ISBLANK(A606), """", IFERROR(IF(VLOOKUP(B606, '0_Basket'!A:F, 6, FALSE)=""USD"", 1, GOOGLEFINANCE(""CURRENCY:""&amp;VLOOKUP(B606, '0_Basket'!A:F, 6, FALSE)&amp;""USD"")), """"))"),"")</f>
        <v/>
      </c>
      <c r="I606" s="37" t="str">
        <f t="shared" si="2"/>
        <v/>
      </c>
      <c r="J606" s="33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>
      <c r="A607" s="55"/>
      <c r="B607" s="33"/>
      <c r="C607" s="55"/>
      <c r="D607" s="33" t="str">
        <f t="shared" si="1"/>
        <v/>
      </c>
      <c r="E607" s="45"/>
      <c r="F607" s="42"/>
      <c r="G607" s="42"/>
      <c r="H607" s="36" t="str">
        <f>IFERROR(__xludf.DUMMYFUNCTION("IF(ISBLANK(A607), """", IFERROR(IF(VLOOKUP(B607, '0_Basket'!A:F, 6, FALSE)=""USD"", 1, GOOGLEFINANCE(""CURRENCY:""&amp;VLOOKUP(B607, '0_Basket'!A:F, 6, FALSE)&amp;""USD"")), """"))"),"")</f>
        <v/>
      </c>
      <c r="I607" s="37" t="str">
        <f t="shared" si="2"/>
        <v/>
      </c>
      <c r="J607" s="33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>
      <c r="A608" s="55"/>
      <c r="B608" s="33"/>
      <c r="C608" s="55"/>
      <c r="D608" s="33" t="str">
        <f t="shared" si="1"/>
        <v/>
      </c>
      <c r="E608" s="45"/>
      <c r="F608" s="42"/>
      <c r="G608" s="42"/>
      <c r="H608" s="36" t="str">
        <f>IFERROR(__xludf.DUMMYFUNCTION("IF(ISBLANK(A608), """", IFERROR(IF(VLOOKUP(B608, '0_Basket'!A:F, 6, FALSE)=""USD"", 1, GOOGLEFINANCE(""CURRENCY:""&amp;VLOOKUP(B608, '0_Basket'!A:F, 6, FALSE)&amp;""USD"")), """"))"),"")</f>
        <v/>
      </c>
      <c r="I608" s="37" t="str">
        <f t="shared" si="2"/>
        <v/>
      </c>
      <c r="J608" s="33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>
      <c r="A609" s="55"/>
      <c r="B609" s="33"/>
      <c r="C609" s="55"/>
      <c r="D609" s="33" t="str">
        <f t="shared" si="1"/>
        <v/>
      </c>
      <c r="E609" s="45"/>
      <c r="F609" s="42"/>
      <c r="G609" s="42"/>
      <c r="H609" s="36" t="str">
        <f>IFERROR(__xludf.DUMMYFUNCTION("IF(ISBLANK(A609), """", IFERROR(IF(VLOOKUP(B609, '0_Basket'!A:F, 6, FALSE)=""USD"", 1, GOOGLEFINANCE(""CURRENCY:""&amp;VLOOKUP(B609, '0_Basket'!A:F, 6, FALSE)&amp;""USD"")), """"))"),"")</f>
        <v/>
      </c>
      <c r="I609" s="37" t="str">
        <f t="shared" si="2"/>
        <v/>
      </c>
      <c r="J609" s="33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>
      <c r="A610" s="55"/>
      <c r="B610" s="33"/>
      <c r="C610" s="55"/>
      <c r="D610" s="33" t="str">
        <f t="shared" si="1"/>
        <v/>
      </c>
      <c r="E610" s="45"/>
      <c r="F610" s="42"/>
      <c r="G610" s="42"/>
      <c r="H610" s="36" t="str">
        <f>IFERROR(__xludf.DUMMYFUNCTION("IF(ISBLANK(A610), """", IFERROR(IF(VLOOKUP(B610, '0_Basket'!A:F, 6, FALSE)=""USD"", 1, GOOGLEFINANCE(""CURRENCY:""&amp;VLOOKUP(B610, '0_Basket'!A:F, 6, FALSE)&amp;""USD"")), """"))"),"")</f>
        <v/>
      </c>
      <c r="I610" s="37" t="str">
        <f t="shared" si="2"/>
        <v/>
      </c>
      <c r="J610" s="33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>
      <c r="A611" s="55"/>
      <c r="B611" s="33"/>
      <c r="C611" s="55"/>
      <c r="D611" s="33" t="str">
        <f t="shared" si="1"/>
        <v/>
      </c>
      <c r="E611" s="45"/>
      <c r="F611" s="42"/>
      <c r="G611" s="42"/>
      <c r="H611" s="36" t="str">
        <f>IFERROR(__xludf.DUMMYFUNCTION("IF(ISBLANK(A611), """", IFERROR(IF(VLOOKUP(B611, '0_Basket'!A:F, 6, FALSE)=""USD"", 1, GOOGLEFINANCE(""CURRENCY:""&amp;VLOOKUP(B611, '0_Basket'!A:F, 6, FALSE)&amp;""USD"")), """"))"),"")</f>
        <v/>
      </c>
      <c r="I611" s="37" t="str">
        <f t="shared" si="2"/>
        <v/>
      </c>
      <c r="J611" s="33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>
      <c r="A612" s="55"/>
      <c r="B612" s="33"/>
      <c r="C612" s="55"/>
      <c r="D612" s="33" t="str">
        <f t="shared" si="1"/>
        <v/>
      </c>
      <c r="E612" s="45"/>
      <c r="F612" s="42"/>
      <c r="G612" s="42"/>
      <c r="H612" s="36" t="str">
        <f>IFERROR(__xludf.DUMMYFUNCTION("IF(ISBLANK(A612), """", IFERROR(IF(VLOOKUP(B612, '0_Basket'!A:F, 6, FALSE)=""USD"", 1, GOOGLEFINANCE(""CURRENCY:""&amp;VLOOKUP(B612, '0_Basket'!A:F, 6, FALSE)&amp;""USD"")), """"))"),"")</f>
        <v/>
      </c>
      <c r="I612" s="37" t="str">
        <f t="shared" si="2"/>
        <v/>
      </c>
      <c r="J612" s="33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>
      <c r="A613" s="55"/>
      <c r="B613" s="33"/>
      <c r="C613" s="55"/>
      <c r="D613" s="33" t="str">
        <f t="shared" si="1"/>
        <v/>
      </c>
      <c r="E613" s="45"/>
      <c r="F613" s="42"/>
      <c r="G613" s="42"/>
      <c r="H613" s="36" t="str">
        <f>IFERROR(__xludf.DUMMYFUNCTION("IF(ISBLANK(A613), """", IFERROR(IF(VLOOKUP(B613, '0_Basket'!A:F, 6, FALSE)=""USD"", 1, GOOGLEFINANCE(""CURRENCY:""&amp;VLOOKUP(B613, '0_Basket'!A:F, 6, FALSE)&amp;""USD"")), """"))"),"")</f>
        <v/>
      </c>
      <c r="I613" s="37" t="str">
        <f t="shared" si="2"/>
        <v/>
      </c>
      <c r="J613" s="33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>
      <c r="A614" s="55"/>
      <c r="B614" s="33"/>
      <c r="C614" s="55"/>
      <c r="D614" s="33" t="str">
        <f t="shared" si="1"/>
        <v/>
      </c>
      <c r="E614" s="45"/>
      <c r="F614" s="42"/>
      <c r="G614" s="42"/>
      <c r="H614" s="36" t="str">
        <f>IFERROR(__xludf.DUMMYFUNCTION("IF(ISBLANK(A614), """", IFERROR(IF(VLOOKUP(B614, '0_Basket'!A:F, 6, FALSE)=""USD"", 1, GOOGLEFINANCE(""CURRENCY:""&amp;VLOOKUP(B614, '0_Basket'!A:F, 6, FALSE)&amp;""USD"")), """"))"),"")</f>
        <v/>
      </c>
      <c r="I614" s="37" t="str">
        <f t="shared" si="2"/>
        <v/>
      </c>
      <c r="J614" s="33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>
      <c r="A615" s="55"/>
      <c r="B615" s="33"/>
      <c r="C615" s="55"/>
      <c r="D615" s="33" t="str">
        <f t="shared" si="1"/>
        <v/>
      </c>
      <c r="E615" s="45"/>
      <c r="F615" s="42"/>
      <c r="G615" s="42"/>
      <c r="H615" s="36" t="str">
        <f>IFERROR(__xludf.DUMMYFUNCTION("IF(ISBLANK(A615), """", IFERROR(IF(VLOOKUP(B615, '0_Basket'!A:F, 6, FALSE)=""USD"", 1, GOOGLEFINANCE(""CURRENCY:""&amp;VLOOKUP(B615, '0_Basket'!A:F, 6, FALSE)&amp;""USD"")), """"))"),"")</f>
        <v/>
      </c>
      <c r="I615" s="37" t="str">
        <f t="shared" si="2"/>
        <v/>
      </c>
      <c r="J615" s="33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>
      <c r="A616" s="55"/>
      <c r="B616" s="33"/>
      <c r="C616" s="55"/>
      <c r="D616" s="33" t="str">
        <f t="shared" si="1"/>
        <v/>
      </c>
      <c r="E616" s="45"/>
      <c r="F616" s="42"/>
      <c r="G616" s="42"/>
      <c r="H616" s="36" t="str">
        <f>IFERROR(__xludf.DUMMYFUNCTION("IF(ISBLANK(A616), """", IFERROR(IF(VLOOKUP(B616, '0_Basket'!A:F, 6, FALSE)=""USD"", 1, GOOGLEFINANCE(""CURRENCY:""&amp;VLOOKUP(B616, '0_Basket'!A:F, 6, FALSE)&amp;""USD"")), """"))"),"")</f>
        <v/>
      </c>
      <c r="I616" s="37" t="str">
        <f t="shared" si="2"/>
        <v/>
      </c>
      <c r="J616" s="33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>
      <c r="A617" s="55"/>
      <c r="B617" s="33"/>
      <c r="C617" s="55"/>
      <c r="D617" s="33" t="str">
        <f t="shared" si="1"/>
        <v/>
      </c>
      <c r="E617" s="45"/>
      <c r="F617" s="42"/>
      <c r="G617" s="42"/>
      <c r="H617" s="36" t="str">
        <f>IFERROR(__xludf.DUMMYFUNCTION("IF(ISBLANK(A617), """", IFERROR(IF(VLOOKUP(B617, '0_Basket'!A:F, 6, FALSE)=""USD"", 1, GOOGLEFINANCE(""CURRENCY:""&amp;VLOOKUP(B617, '0_Basket'!A:F, 6, FALSE)&amp;""USD"")), """"))"),"")</f>
        <v/>
      </c>
      <c r="I617" s="37" t="str">
        <f t="shared" si="2"/>
        <v/>
      </c>
      <c r="J617" s="33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>
      <c r="A618" s="55"/>
      <c r="B618" s="33"/>
      <c r="C618" s="55"/>
      <c r="D618" s="33" t="str">
        <f t="shared" si="1"/>
        <v/>
      </c>
      <c r="E618" s="45"/>
      <c r="F618" s="42"/>
      <c r="G618" s="42"/>
      <c r="H618" s="36" t="str">
        <f>IFERROR(__xludf.DUMMYFUNCTION("IF(ISBLANK(A618), """", IFERROR(IF(VLOOKUP(B618, '0_Basket'!A:F, 6, FALSE)=""USD"", 1, GOOGLEFINANCE(""CURRENCY:""&amp;VLOOKUP(B618, '0_Basket'!A:F, 6, FALSE)&amp;""USD"")), """"))"),"")</f>
        <v/>
      </c>
      <c r="I618" s="37" t="str">
        <f t="shared" si="2"/>
        <v/>
      </c>
      <c r="J618" s="33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>
      <c r="A619" s="55"/>
      <c r="B619" s="33"/>
      <c r="C619" s="55"/>
      <c r="D619" s="33" t="str">
        <f t="shared" si="1"/>
        <v/>
      </c>
      <c r="E619" s="45"/>
      <c r="F619" s="42"/>
      <c r="G619" s="42"/>
      <c r="H619" s="36" t="str">
        <f>IFERROR(__xludf.DUMMYFUNCTION("IF(ISBLANK(A619), """", IFERROR(IF(VLOOKUP(B619, '0_Basket'!A:F, 6, FALSE)=""USD"", 1, GOOGLEFINANCE(""CURRENCY:""&amp;VLOOKUP(B619, '0_Basket'!A:F, 6, FALSE)&amp;""USD"")), """"))"),"")</f>
        <v/>
      </c>
      <c r="I619" s="37" t="str">
        <f t="shared" si="2"/>
        <v/>
      </c>
      <c r="J619" s="33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>
      <c r="A620" s="55"/>
      <c r="B620" s="33"/>
      <c r="C620" s="55"/>
      <c r="D620" s="33" t="str">
        <f t="shared" si="1"/>
        <v/>
      </c>
      <c r="E620" s="45"/>
      <c r="F620" s="42"/>
      <c r="G620" s="42"/>
      <c r="H620" s="36" t="str">
        <f>IFERROR(__xludf.DUMMYFUNCTION("IF(ISBLANK(A620), """", IFERROR(IF(VLOOKUP(B620, '0_Basket'!A:F, 6, FALSE)=""USD"", 1, GOOGLEFINANCE(""CURRENCY:""&amp;VLOOKUP(B620, '0_Basket'!A:F, 6, FALSE)&amp;""USD"")), """"))"),"")</f>
        <v/>
      </c>
      <c r="I620" s="37" t="str">
        <f t="shared" si="2"/>
        <v/>
      </c>
      <c r="J620" s="33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>
      <c r="A621" s="55"/>
      <c r="B621" s="33"/>
      <c r="C621" s="55"/>
      <c r="D621" s="33" t="str">
        <f t="shared" si="1"/>
        <v/>
      </c>
      <c r="E621" s="45"/>
      <c r="F621" s="42"/>
      <c r="G621" s="42"/>
      <c r="H621" s="36" t="str">
        <f>IFERROR(__xludf.DUMMYFUNCTION("IF(ISBLANK(A621), """", IFERROR(IF(VLOOKUP(B621, '0_Basket'!A:F, 6, FALSE)=""USD"", 1, GOOGLEFINANCE(""CURRENCY:""&amp;VLOOKUP(B621, '0_Basket'!A:F, 6, FALSE)&amp;""USD"")), """"))"),"")</f>
        <v/>
      </c>
      <c r="I621" s="37" t="str">
        <f t="shared" si="2"/>
        <v/>
      </c>
      <c r="J621" s="33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>
      <c r="A622" s="55"/>
      <c r="B622" s="33"/>
      <c r="C622" s="55"/>
      <c r="D622" s="33" t="str">
        <f t="shared" si="1"/>
        <v/>
      </c>
      <c r="E622" s="45"/>
      <c r="F622" s="42"/>
      <c r="G622" s="42"/>
      <c r="H622" s="36" t="str">
        <f>IFERROR(__xludf.DUMMYFUNCTION("IF(ISBLANK(A622), """", IFERROR(IF(VLOOKUP(B622, '0_Basket'!A:F, 6, FALSE)=""USD"", 1, GOOGLEFINANCE(""CURRENCY:""&amp;VLOOKUP(B622, '0_Basket'!A:F, 6, FALSE)&amp;""USD"")), """"))"),"")</f>
        <v/>
      </c>
      <c r="I622" s="37" t="str">
        <f t="shared" si="2"/>
        <v/>
      </c>
      <c r="J622" s="33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>
      <c r="A623" s="55"/>
      <c r="B623" s="33"/>
      <c r="C623" s="55"/>
      <c r="D623" s="33" t="str">
        <f t="shared" si="1"/>
        <v/>
      </c>
      <c r="E623" s="45"/>
      <c r="F623" s="42"/>
      <c r="G623" s="42"/>
      <c r="H623" s="36" t="str">
        <f>IFERROR(__xludf.DUMMYFUNCTION("IF(ISBLANK(A623), """", IFERROR(IF(VLOOKUP(B623, '0_Basket'!A:F, 6, FALSE)=""USD"", 1, GOOGLEFINANCE(""CURRENCY:""&amp;VLOOKUP(B623, '0_Basket'!A:F, 6, FALSE)&amp;""USD"")), """"))"),"")</f>
        <v/>
      </c>
      <c r="I623" s="37" t="str">
        <f t="shared" si="2"/>
        <v/>
      </c>
      <c r="J623" s="33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>
      <c r="A624" s="55"/>
      <c r="B624" s="33"/>
      <c r="C624" s="55"/>
      <c r="D624" s="33" t="str">
        <f t="shared" si="1"/>
        <v/>
      </c>
      <c r="E624" s="45"/>
      <c r="F624" s="42"/>
      <c r="G624" s="42"/>
      <c r="H624" s="36" t="str">
        <f>IFERROR(__xludf.DUMMYFUNCTION("IF(ISBLANK(A624), """", IFERROR(IF(VLOOKUP(B624, '0_Basket'!A:F, 6, FALSE)=""USD"", 1, GOOGLEFINANCE(""CURRENCY:""&amp;VLOOKUP(B624, '0_Basket'!A:F, 6, FALSE)&amp;""USD"")), """"))"),"")</f>
        <v/>
      </c>
      <c r="I624" s="37" t="str">
        <f t="shared" si="2"/>
        <v/>
      </c>
      <c r="J624" s="33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>
      <c r="A625" s="55"/>
      <c r="B625" s="33"/>
      <c r="C625" s="55"/>
      <c r="D625" s="33" t="str">
        <f t="shared" si="1"/>
        <v/>
      </c>
      <c r="E625" s="45"/>
      <c r="F625" s="42"/>
      <c r="G625" s="42"/>
      <c r="H625" s="36" t="str">
        <f>IFERROR(__xludf.DUMMYFUNCTION("IF(ISBLANK(A625), """", IFERROR(IF(VLOOKUP(B625, '0_Basket'!A:F, 6, FALSE)=""USD"", 1, GOOGLEFINANCE(""CURRENCY:""&amp;VLOOKUP(B625, '0_Basket'!A:F, 6, FALSE)&amp;""USD"")), """"))"),"")</f>
        <v/>
      </c>
      <c r="I625" s="37" t="str">
        <f t="shared" si="2"/>
        <v/>
      </c>
      <c r="J625" s="33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>
      <c r="A626" s="55"/>
      <c r="B626" s="33"/>
      <c r="C626" s="55"/>
      <c r="D626" s="33" t="str">
        <f t="shared" si="1"/>
        <v/>
      </c>
      <c r="E626" s="45"/>
      <c r="F626" s="42"/>
      <c r="G626" s="42"/>
      <c r="H626" s="36" t="str">
        <f>IFERROR(__xludf.DUMMYFUNCTION("IF(ISBLANK(A626), """", IFERROR(IF(VLOOKUP(B626, '0_Basket'!A:F, 6, FALSE)=""USD"", 1, GOOGLEFINANCE(""CURRENCY:""&amp;VLOOKUP(B626, '0_Basket'!A:F, 6, FALSE)&amp;""USD"")), """"))"),"")</f>
        <v/>
      </c>
      <c r="I626" s="37" t="str">
        <f t="shared" si="2"/>
        <v/>
      </c>
      <c r="J626" s="33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>
      <c r="A627" s="55"/>
      <c r="B627" s="33"/>
      <c r="C627" s="55"/>
      <c r="D627" s="33" t="str">
        <f t="shared" si="1"/>
        <v/>
      </c>
      <c r="E627" s="45"/>
      <c r="F627" s="42"/>
      <c r="G627" s="42"/>
      <c r="H627" s="36" t="str">
        <f>IFERROR(__xludf.DUMMYFUNCTION("IF(ISBLANK(A627), """", IFERROR(IF(VLOOKUP(B627, '0_Basket'!A:F, 6, FALSE)=""USD"", 1, GOOGLEFINANCE(""CURRENCY:""&amp;VLOOKUP(B627, '0_Basket'!A:F, 6, FALSE)&amp;""USD"")), """"))"),"")</f>
        <v/>
      </c>
      <c r="I627" s="37" t="str">
        <f t="shared" si="2"/>
        <v/>
      </c>
      <c r="J627" s="33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>
      <c r="A628" s="55"/>
      <c r="B628" s="33"/>
      <c r="C628" s="55"/>
      <c r="D628" s="33" t="str">
        <f t="shared" si="1"/>
        <v/>
      </c>
      <c r="E628" s="45"/>
      <c r="F628" s="42"/>
      <c r="G628" s="42"/>
      <c r="H628" s="36" t="str">
        <f>IFERROR(__xludf.DUMMYFUNCTION("IF(ISBLANK(A628), """", IFERROR(IF(VLOOKUP(B628, '0_Basket'!A:F, 6, FALSE)=""USD"", 1, GOOGLEFINANCE(""CURRENCY:""&amp;VLOOKUP(B628, '0_Basket'!A:F, 6, FALSE)&amp;""USD"")), """"))"),"")</f>
        <v/>
      </c>
      <c r="I628" s="37" t="str">
        <f t="shared" si="2"/>
        <v/>
      </c>
      <c r="J628" s="33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>
      <c r="A629" s="55"/>
      <c r="B629" s="33"/>
      <c r="C629" s="55"/>
      <c r="D629" s="33" t="str">
        <f t="shared" si="1"/>
        <v/>
      </c>
      <c r="E629" s="45"/>
      <c r="F629" s="42"/>
      <c r="G629" s="42"/>
      <c r="H629" s="36" t="str">
        <f>IFERROR(__xludf.DUMMYFUNCTION("IF(ISBLANK(A629), """", IFERROR(IF(VLOOKUP(B629, '0_Basket'!A:F, 6, FALSE)=""USD"", 1, GOOGLEFINANCE(""CURRENCY:""&amp;VLOOKUP(B629, '0_Basket'!A:F, 6, FALSE)&amp;""USD"")), """"))"),"")</f>
        <v/>
      </c>
      <c r="I629" s="37" t="str">
        <f t="shared" si="2"/>
        <v/>
      </c>
      <c r="J629" s="33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>
      <c r="A630" s="55"/>
      <c r="B630" s="33"/>
      <c r="C630" s="55"/>
      <c r="D630" s="33" t="str">
        <f t="shared" si="1"/>
        <v/>
      </c>
      <c r="E630" s="45"/>
      <c r="F630" s="42"/>
      <c r="G630" s="42"/>
      <c r="H630" s="36" t="str">
        <f>IFERROR(__xludf.DUMMYFUNCTION("IF(ISBLANK(A630), """", IFERROR(IF(VLOOKUP(B630, '0_Basket'!A:F, 6, FALSE)=""USD"", 1, GOOGLEFINANCE(""CURRENCY:""&amp;VLOOKUP(B630, '0_Basket'!A:F, 6, FALSE)&amp;""USD"")), """"))"),"")</f>
        <v/>
      </c>
      <c r="I630" s="37" t="str">
        <f t="shared" si="2"/>
        <v/>
      </c>
      <c r="J630" s="33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>
      <c r="A631" s="55"/>
      <c r="B631" s="33"/>
      <c r="C631" s="55"/>
      <c r="D631" s="33" t="str">
        <f t="shared" si="1"/>
        <v/>
      </c>
      <c r="E631" s="45"/>
      <c r="F631" s="42"/>
      <c r="G631" s="42"/>
      <c r="H631" s="36" t="str">
        <f>IFERROR(__xludf.DUMMYFUNCTION("IF(ISBLANK(A631), """", IFERROR(IF(VLOOKUP(B631, '0_Basket'!A:F, 6, FALSE)=""USD"", 1, GOOGLEFINANCE(""CURRENCY:""&amp;VLOOKUP(B631, '0_Basket'!A:F, 6, FALSE)&amp;""USD"")), """"))"),"")</f>
        <v/>
      </c>
      <c r="I631" s="37" t="str">
        <f t="shared" si="2"/>
        <v/>
      </c>
      <c r="J631" s="33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>
      <c r="A632" s="55"/>
      <c r="B632" s="33"/>
      <c r="C632" s="55"/>
      <c r="D632" s="33" t="str">
        <f t="shared" si="1"/>
        <v/>
      </c>
      <c r="E632" s="45"/>
      <c r="F632" s="42"/>
      <c r="G632" s="42"/>
      <c r="H632" s="36" t="str">
        <f>IFERROR(__xludf.DUMMYFUNCTION("IF(ISBLANK(A632), """", IFERROR(IF(VLOOKUP(B632, '0_Basket'!A:F, 6, FALSE)=""USD"", 1, GOOGLEFINANCE(""CURRENCY:""&amp;VLOOKUP(B632, '0_Basket'!A:F, 6, FALSE)&amp;""USD"")), """"))"),"")</f>
        <v/>
      </c>
      <c r="I632" s="37" t="str">
        <f t="shared" si="2"/>
        <v/>
      </c>
      <c r="J632" s="33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>
      <c r="A633" s="55"/>
      <c r="B633" s="33"/>
      <c r="C633" s="55"/>
      <c r="D633" s="33" t="str">
        <f t="shared" si="1"/>
        <v/>
      </c>
      <c r="E633" s="45"/>
      <c r="F633" s="42"/>
      <c r="G633" s="42"/>
      <c r="H633" s="36" t="str">
        <f>IFERROR(__xludf.DUMMYFUNCTION("IF(ISBLANK(A633), """", IFERROR(IF(VLOOKUP(B633, '0_Basket'!A:F, 6, FALSE)=""USD"", 1, GOOGLEFINANCE(""CURRENCY:""&amp;VLOOKUP(B633, '0_Basket'!A:F, 6, FALSE)&amp;""USD"")), """"))"),"")</f>
        <v/>
      </c>
      <c r="I633" s="37" t="str">
        <f t="shared" si="2"/>
        <v/>
      </c>
      <c r="J633" s="33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>
      <c r="A634" s="55"/>
      <c r="B634" s="33"/>
      <c r="C634" s="55"/>
      <c r="D634" s="33" t="str">
        <f t="shared" si="1"/>
        <v/>
      </c>
      <c r="E634" s="45"/>
      <c r="F634" s="42"/>
      <c r="G634" s="42"/>
      <c r="H634" s="36" t="str">
        <f>IFERROR(__xludf.DUMMYFUNCTION("IF(ISBLANK(A634), """", IFERROR(IF(VLOOKUP(B634, '0_Basket'!A:F, 6, FALSE)=""USD"", 1, GOOGLEFINANCE(""CURRENCY:""&amp;VLOOKUP(B634, '0_Basket'!A:F, 6, FALSE)&amp;""USD"")), """"))"),"")</f>
        <v/>
      </c>
      <c r="I634" s="37" t="str">
        <f t="shared" si="2"/>
        <v/>
      </c>
      <c r="J634" s="33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>
      <c r="A635" s="55"/>
      <c r="B635" s="33"/>
      <c r="C635" s="55"/>
      <c r="D635" s="33" t="str">
        <f t="shared" si="1"/>
        <v/>
      </c>
      <c r="E635" s="45"/>
      <c r="F635" s="42"/>
      <c r="G635" s="42"/>
      <c r="H635" s="36" t="str">
        <f>IFERROR(__xludf.DUMMYFUNCTION("IF(ISBLANK(A635), """", IFERROR(IF(VLOOKUP(B635, '0_Basket'!A:F, 6, FALSE)=""USD"", 1, GOOGLEFINANCE(""CURRENCY:""&amp;VLOOKUP(B635, '0_Basket'!A:F, 6, FALSE)&amp;""USD"")), """"))"),"")</f>
        <v/>
      </c>
      <c r="I635" s="37" t="str">
        <f t="shared" si="2"/>
        <v/>
      </c>
      <c r="J635" s="33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>
      <c r="A636" s="55"/>
      <c r="B636" s="33"/>
      <c r="C636" s="55"/>
      <c r="D636" s="33" t="str">
        <f t="shared" si="1"/>
        <v/>
      </c>
      <c r="E636" s="45"/>
      <c r="F636" s="42"/>
      <c r="G636" s="42"/>
      <c r="H636" s="36" t="str">
        <f>IFERROR(__xludf.DUMMYFUNCTION("IF(ISBLANK(A636), """", IFERROR(IF(VLOOKUP(B636, '0_Basket'!A:F, 6, FALSE)=""USD"", 1, GOOGLEFINANCE(""CURRENCY:""&amp;VLOOKUP(B636, '0_Basket'!A:F, 6, FALSE)&amp;""USD"")), """"))"),"")</f>
        <v/>
      </c>
      <c r="I636" s="37" t="str">
        <f t="shared" si="2"/>
        <v/>
      </c>
      <c r="J636" s="33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>
      <c r="A637" s="55"/>
      <c r="B637" s="33"/>
      <c r="C637" s="55"/>
      <c r="D637" s="33" t="str">
        <f t="shared" si="1"/>
        <v/>
      </c>
      <c r="E637" s="45"/>
      <c r="F637" s="42"/>
      <c r="G637" s="42"/>
      <c r="H637" s="36" t="str">
        <f>IFERROR(__xludf.DUMMYFUNCTION("IF(ISBLANK(A637), """", IFERROR(IF(VLOOKUP(B637, '0_Basket'!A:F, 6, FALSE)=""USD"", 1, GOOGLEFINANCE(""CURRENCY:""&amp;VLOOKUP(B637, '0_Basket'!A:F, 6, FALSE)&amp;""USD"")), """"))"),"")</f>
        <v/>
      </c>
      <c r="I637" s="37" t="str">
        <f t="shared" si="2"/>
        <v/>
      </c>
      <c r="J637" s="33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>
      <c r="A638" s="55"/>
      <c r="B638" s="33"/>
      <c r="C638" s="55"/>
      <c r="D638" s="33" t="str">
        <f t="shared" si="1"/>
        <v/>
      </c>
      <c r="E638" s="45"/>
      <c r="F638" s="42"/>
      <c r="G638" s="42"/>
      <c r="H638" s="36" t="str">
        <f>IFERROR(__xludf.DUMMYFUNCTION("IF(ISBLANK(A638), """", IFERROR(IF(VLOOKUP(B638, '0_Basket'!A:F, 6, FALSE)=""USD"", 1, GOOGLEFINANCE(""CURRENCY:""&amp;VLOOKUP(B638, '0_Basket'!A:F, 6, FALSE)&amp;""USD"")), """"))"),"")</f>
        <v/>
      </c>
      <c r="I638" s="37" t="str">
        <f t="shared" si="2"/>
        <v/>
      </c>
      <c r="J638" s="33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>
      <c r="A639" s="55"/>
      <c r="B639" s="33"/>
      <c r="C639" s="55"/>
      <c r="D639" s="33" t="str">
        <f t="shared" si="1"/>
        <v/>
      </c>
      <c r="E639" s="45"/>
      <c r="F639" s="42"/>
      <c r="G639" s="42"/>
      <c r="H639" s="36" t="str">
        <f>IFERROR(__xludf.DUMMYFUNCTION("IF(ISBLANK(A639), """", IFERROR(IF(VLOOKUP(B639, '0_Basket'!A:F, 6, FALSE)=""USD"", 1, GOOGLEFINANCE(""CURRENCY:""&amp;VLOOKUP(B639, '0_Basket'!A:F, 6, FALSE)&amp;""USD"")), """"))"),"")</f>
        <v/>
      </c>
      <c r="I639" s="37" t="str">
        <f t="shared" si="2"/>
        <v/>
      </c>
      <c r="J639" s="33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>
      <c r="A640" s="55"/>
      <c r="B640" s="33"/>
      <c r="C640" s="55"/>
      <c r="D640" s="33" t="str">
        <f t="shared" si="1"/>
        <v/>
      </c>
      <c r="E640" s="45"/>
      <c r="F640" s="42"/>
      <c r="G640" s="42"/>
      <c r="H640" s="36" t="str">
        <f>IFERROR(__xludf.DUMMYFUNCTION("IF(ISBLANK(A640), """", IFERROR(IF(VLOOKUP(B640, '0_Basket'!A:F, 6, FALSE)=""USD"", 1, GOOGLEFINANCE(""CURRENCY:""&amp;VLOOKUP(B640, '0_Basket'!A:F, 6, FALSE)&amp;""USD"")), """"))"),"")</f>
        <v/>
      </c>
      <c r="I640" s="37" t="str">
        <f t="shared" si="2"/>
        <v/>
      </c>
      <c r="J640" s="33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>
      <c r="A641" s="55"/>
      <c r="B641" s="33"/>
      <c r="C641" s="55"/>
      <c r="D641" s="33" t="str">
        <f t="shared" si="1"/>
        <v/>
      </c>
      <c r="E641" s="45"/>
      <c r="F641" s="42"/>
      <c r="G641" s="42"/>
      <c r="H641" s="36" t="str">
        <f>IFERROR(__xludf.DUMMYFUNCTION("IF(ISBLANK(A641), """", IFERROR(IF(VLOOKUP(B641, '0_Basket'!A:F, 6, FALSE)=""USD"", 1, GOOGLEFINANCE(""CURRENCY:""&amp;VLOOKUP(B641, '0_Basket'!A:F, 6, FALSE)&amp;""USD"")), """"))"),"")</f>
        <v/>
      </c>
      <c r="I641" s="37" t="str">
        <f t="shared" si="2"/>
        <v/>
      </c>
      <c r="J641" s="33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>
      <c r="A642" s="55"/>
      <c r="B642" s="33"/>
      <c r="C642" s="55"/>
      <c r="D642" s="33" t="str">
        <f t="shared" si="1"/>
        <v/>
      </c>
      <c r="E642" s="45"/>
      <c r="F642" s="42"/>
      <c r="G642" s="42"/>
      <c r="H642" s="36" t="str">
        <f>IFERROR(__xludf.DUMMYFUNCTION("IF(ISBLANK(A642), """", IFERROR(IF(VLOOKUP(B642, '0_Basket'!A:F, 6, FALSE)=""USD"", 1, GOOGLEFINANCE(""CURRENCY:""&amp;VLOOKUP(B642, '0_Basket'!A:F, 6, FALSE)&amp;""USD"")), """"))"),"")</f>
        <v/>
      </c>
      <c r="I642" s="37" t="str">
        <f t="shared" si="2"/>
        <v/>
      </c>
      <c r="J642" s="33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>
      <c r="A643" s="55"/>
      <c r="B643" s="33"/>
      <c r="C643" s="55"/>
      <c r="D643" s="33" t="str">
        <f t="shared" si="1"/>
        <v/>
      </c>
      <c r="E643" s="45"/>
      <c r="F643" s="42"/>
      <c r="G643" s="42"/>
      <c r="H643" s="36" t="str">
        <f>IFERROR(__xludf.DUMMYFUNCTION("IF(ISBLANK(A643), """", IFERROR(IF(VLOOKUP(B643, '0_Basket'!A:F, 6, FALSE)=""USD"", 1, GOOGLEFINANCE(""CURRENCY:""&amp;VLOOKUP(B643, '0_Basket'!A:F, 6, FALSE)&amp;""USD"")), """"))"),"")</f>
        <v/>
      </c>
      <c r="I643" s="37" t="str">
        <f t="shared" si="2"/>
        <v/>
      </c>
      <c r="J643" s="33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>
      <c r="A644" s="55"/>
      <c r="B644" s="33"/>
      <c r="C644" s="55"/>
      <c r="D644" s="33" t="str">
        <f t="shared" si="1"/>
        <v/>
      </c>
      <c r="E644" s="45"/>
      <c r="F644" s="42"/>
      <c r="G644" s="42"/>
      <c r="H644" s="36" t="str">
        <f>IFERROR(__xludf.DUMMYFUNCTION("IF(ISBLANK(A644), """", IFERROR(IF(VLOOKUP(B644, '0_Basket'!A:F, 6, FALSE)=""USD"", 1, GOOGLEFINANCE(""CURRENCY:""&amp;VLOOKUP(B644, '0_Basket'!A:F, 6, FALSE)&amp;""USD"")), """"))"),"")</f>
        <v/>
      </c>
      <c r="I644" s="37" t="str">
        <f t="shared" si="2"/>
        <v/>
      </c>
      <c r="J644" s="33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>
      <c r="A645" s="55"/>
      <c r="B645" s="33"/>
      <c r="C645" s="55"/>
      <c r="D645" s="33" t="str">
        <f t="shared" si="1"/>
        <v/>
      </c>
      <c r="E645" s="45"/>
      <c r="F645" s="42"/>
      <c r="G645" s="42"/>
      <c r="H645" s="36" t="str">
        <f>IFERROR(__xludf.DUMMYFUNCTION("IF(ISBLANK(A645), """", IFERROR(IF(VLOOKUP(B645, '0_Basket'!A:F, 6, FALSE)=""USD"", 1, GOOGLEFINANCE(""CURRENCY:""&amp;VLOOKUP(B645, '0_Basket'!A:F, 6, FALSE)&amp;""USD"")), """"))"),"")</f>
        <v/>
      </c>
      <c r="I645" s="37" t="str">
        <f t="shared" si="2"/>
        <v/>
      </c>
      <c r="J645" s="33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>
      <c r="A646" s="55"/>
      <c r="B646" s="33"/>
      <c r="C646" s="55"/>
      <c r="D646" s="33" t="str">
        <f t="shared" si="1"/>
        <v/>
      </c>
      <c r="E646" s="45"/>
      <c r="F646" s="42"/>
      <c r="G646" s="42"/>
      <c r="H646" s="36" t="str">
        <f>IFERROR(__xludf.DUMMYFUNCTION("IF(ISBLANK(A646), """", IFERROR(IF(VLOOKUP(B646, '0_Basket'!A:F, 6, FALSE)=""USD"", 1, GOOGLEFINANCE(""CURRENCY:""&amp;VLOOKUP(B646, '0_Basket'!A:F, 6, FALSE)&amp;""USD"")), """"))"),"")</f>
        <v/>
      </c>
      <c r="I646" s="37" t="str">
        <f t="shared" si="2"/>
        <v/>
      </c>
      <c r="J646" s="33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>
      <c r="A647" s="55"/>
      <c r="B647" s="33"/>
      <c r="C647" s="55"/>
      <c r="D647" s="33" t="str">
        <f t="shared" si="1"/>
        <v/>
      </c>
      <c r="E647" s="45"/>
      <c r="F647" s="42"/>
      <c r="G647" s="42"/>
      <c r="H647" s="36" t="str">
        <f>IFERROR(__xludf.DUMMYFUNCTION("IF(ISBLANK(A647), """", IFERROR(IF(VLOOKUP(B647, '0_Basket'!A:F, 6, FALSE)=""USD"", 1, GOOGLEFINANCE(""CURRENCY:""&amp;VLOOKUP(B647, '0_Basket'!A:F, 6, FALSE)&amp;""USD"")), """"))"),"")</f>
        <v/>
      </c>
      <c r="I647" s="37" t="str">
        <f t="shared" si="2"/>
        <v/>
      </c>
      <c r="J647" s="33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>
      <c r="A648" s="55"/>
      <c r="B648" s="33"/>
      <c r="C648" s="55"/>
      <c r="D648" s="33" t="str">
        <f t="shared" si="1"/>
        <v/>
      </c>
      <c r="E648" s="45"/>
      <c r="F648" s="42"/>
      <c r="G648" s="42"/>
      <c r="H648" s="36" t="str">
        <f>IFERROR(__xludf.DUMMYFUNCTION("IF(ISBLANK(A648), """", IFERROR(IF(VLOOKUP(B648, '0_Basket'!A:F, 6, FALSE)=""USD"", 1, GOOGLEFINANCE(""CURRENCY:""&amp;VLOOKUP(B648, '0_Basket'!A:F, 6, FALSE)&amp;""USD"")), """"))"),"")</f>
        <v/>
      </c>
      <c r="I648" s="37" t="str">
        <f t="shared" si="2"/>
        <v/>
      </c>
      <c r="J648" s="33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>
      <c r="A649" s="55"/>
      <c r="B649" s="33"/>
      <c r="C649" s="55"/>
      <c r="D649" s="33" t="str">
        <f t="shared" si="1"/>
        <v/>
      </c>
      <c r="E649" s="45"/>
      <c r="F649" s="42"/>
      <c r="G649" s="42"/>
      <c r="H649" s="36" t="str">
        <f>IFERROR(__xludf.DUMMYFUNCTION("IF(ISBLANK(A649), """", IFERROR(IF(VLOOKUP(B649, '0_Basket'!A:F, 6, FALSE)=""USD"", 1, GOOGLEFINANCE(""CURRENCY:""&amp;VLOOKUP(B649, '0_Basket'!A:F, 6, FALSE)&amp;""USD"")), """"))"),"")</f>
        <v/>
      </c>
      <c r="I649" s="37" t="str">
        <f t="shared" si="2"/>
        <v/>
      </c>
      <c r="J649" s="33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>
      <c r="A650" s="55"/>
      <c r="B650" s="33"/>
      <c r="C650" s="55"/>
      <c r="D650" s="33" t="str">
        <f t="shared" si="1"/>
        <v/>
      </c>
      <c r="E650" s="45"/>
      <c r="F650" s="42"/>
      <c r="G650" s="42"/>
      <c r="H650" s="36" t="str">
        <f>IFERROR(__xludf.DUMMYFUNCTION("IF(ISBLANK(A650), """", IFERROR(IF(VLOOKUP(B650, '0_Basket'!A:F, 6, FALSE)=""USD"", 1, GOOGLEFINANCE(""CURRENCY:""&amp;VLOOKUP(B650, '0_Basket'!A:F, 6, FALSE)&amp;""USD"")), """"))"),"")</f>
        <v/>
      </c>
      <c r="I650" s="37" t="str">
        <f t="shared" si="2"/>
        <v/>
      </c>
      <c r="J650" s="33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>
      <c r="A651" s="55"/>
      <c r="B651" s="33"/>
      <c r="C651" s="55"/>
      <c r="D651" s="33" t="str">
        <f t="shared" si="1"/>
        <v/>
      </c>
      <c r="E651" s="45"/>
      <c r="F651" s="42"/>
      <c r="G651" s="42"/>
      <c r="H651" s="36" t="str">
        <f>IFERROR(__xludf.DUMMYFUNCTION("IF(ISBLANK(A651), """", IFERROR(IF(VLOOKUP(B651, '0_Basket'!A:F, 6, FALSE)=""USD"", 1, GOOGLEFINANCE(""CURRENCY:""&amp;VLOOKUP(B651, '0_Basket'!A:F, 6, FALSE)&amp;""USD"")), """"))"),"")</f>
        <v/>
      </c>
      <c r="I651" s="37" t="str">
        <f t="shared" si="2"/>
        <v/>
      </c>
      <c r="J651" s="33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>
      <c r="A652" s="55"/>
      <c r="B652" s="33"/>
      <c r="C652" s="55"/>
      <c r="D652" s="33" t="str">
        <f t="shared" si="1"/>
        <v/>
      </c>
      <c r="E652" s="45"/>
      <c r="F652" s="42"/>
      <c r="G652" s="42"/>
      <c r="H652" s="36" t="str">
        <f>IFERROR(__xludf.DUMMYFUNCTION("IF(ISBLANK(A652), """", IFERROR(IF(VLOOKUP(B652, '0_Basket'!A:F, 6, FALSE)=""USD"", 1, GOOGLEFINANCE(""CURRENCY:""&amp;VLOOKUP(B652, '0_Basket'!A:F, 6, FALSE)&amp;""USD"")), """"))"),"")</f>
        <v/>
      </c>
      <c r="I652" s="37" t="str">
        <f t="shared" si="2"/>
        <v/>
      </c>
      <c r="J652" s="33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>
      <c r="A653" s="55"/>
      <c r="B653" s="33"/>
      <c r="C653" s="55"/>
      <c r="D653" s="33" t="str">
        <f t="shared" si="1"/>
        <v/>
      </c>
      <c r="E653" s="45"/>
      <c r="F653" s="42"/>
      <c r="G653" s="42"/>
      <c r="H653" s="36" t="str">
        <f>IFERROR(__xludf.DUMMYFUNCTION("IF(ISBLANK(A653), """", IFERROR(IF(VLOOKUP(B653, '0_Basket'!A:F, 6, FALSE)=""USD"", 1, GOOGLEFINANCE(""CURRENCY:""&amp;VLOOKUP(B653, '0_Basket'!A:F, 6, FALSE)&amp;""USD"")), """"))"),"")</f>
        <v/>
      </c>
      <c r="I653" s="37" t="str">
        <f t="shared" si="2"/>
        <v/>
      </c>
      <c r="J653" s="33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>
      <c r="A654" s="55"/>
      <c r="B654" s="33"/>
      <c r="C654" s="55"/>
      <c r="D654" s="33" t="str">
        <f t="shared" si="1"/>
        <v/>
      </c>
      <c r="E654" s="45"/>
      <c r="F654" s="42"/>
      <c r="G654" s="42"/>
      <c r="H654" s="36" t="str">
        <f>IFERROR(__xludf.DUMMYFUNCTION("IF(ISBLANK(A654), """", IFERROR(IF(VLOOKUP(B654, '0_Basket'!A:F, 6, FALSE)=""USD"", 1, GOOGLEFINANCE(""CURRENCY:""&amp;VLOOKUP(B654, '0_Basket'!A:F, 6, FALSE)&amp;""USD"")), """"))"),"")</f>
        <v/>
      </c>
      <c r="I654" s="37" t="str">
        <f t="shared" si="2"/>
        <v/>
      </c>
      <c r="J654" s="33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>
      <c r="A655" s="55"/>
      <c r="B655" s="33"/>
      <c r="C655" s="55"/>
      <c r="D655" s="33" t="str">
        <f t="shared" si="1"/>
        <v/>
      </c>
      <c r="E655" s="45"/>
      <c r="F655" s="42"/>
      <c r="G655" s="42"/>
      <c r="H655" s="36" t="str">
        <f>IFERROR(__xludf.DUMMYFUNCTION("IF(ISBLANK(A655), """", IFERROR(IF(VLOOKUP(B655, '0_Basket'!A:F, 6, FALSE)=""USD"", 1, GOOGLEFINANCE(""CURRENCY:""&amp;VLOOKUP(B655, '0_Basket'!A:F, 6, FALSE)&amp;""USD"")), """"))"),"")</f>
        <v/>
      </c>
      <c r="I655" s="37" t="str">
        <f t="shared" si="2"/>
        <v/>
      </c>
      <c r="J655" s="33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>
      <c r="A656" s="55"/>
      <c r="B656" s="33"/>
      <c r="C656" s="55"/>
      <c r="D656" s="33" t="str">
        <f t="shared" si="1"/>
        <v/>
      </c>
      <c r="E656" s="45"/>
      <c r="F656" s="42"/>
      <c r="G656" s="42"/>
      <c r="H656" s="36" t="str">
        <f>IFERROR(__xludf.DUMMYFUNCTION("IF(ISBLANK(A656), """", IFERROR(IF(VLOOKUP(B656, '0_Basket'!A:F, 6, FALSE)=""USD"", 1, GOOGLEFINANCE(""CURRENCY:""&amp;VLOOKUP(B656, '0_Basket'!A:F, 6, FALSE)&amp;""USD"")), """"))"),"")</f>
        <v/>
      </c>
      <c r="I656" s="37" t="str">
        <f t="shared" si="2"/>
        <v/>
      </c>
      <c r="J656" s="33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>
      <c r="A657" s="55"/>
      <c r="B657" s="33"/>
      <c r="C657" s="55"/>
      <c r="D657" s="33" t="str">
        <f t="shared" si="1"/>
        <v/>
      </c>
      <c r="E657" s="45"/>
      <c r="F657" s="42"/>
      <c r="G657" s="42"/>
      <c r="H657" s="36" t="str">
        <f>IFERROR(__xludf.DUMMYFUNCTION("IF(ISBLANK(A657), """", IFERROR(IF(VLOOKUP(B657, '0_Basket'!A:F, 6, FALSE)=""USD"", 1, GOOGLEFINANCE(""CURRENCY:""&amp;VLOOKUP(B657, '0_Basket'!A:F, 6, FALSE)&amp;""USD"")), """"))"),"")</f>
        <v/>
      </c>
      <c r="I657" s="37" t="str">
        <f t="shared" si="2"/>
        <v/>
      </c>
      <c r="J657" s="33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>
      <c r="A658" s="55"/>
      <c r="B658" s="33"/>
      <c r="C658" s="55"/>
      <c r="D658" s="33" t="str">
        <f t="shared" si="1"/>
        <v/>
      </c>
      <c r="E658" s="45"/>
      <c r="F658" s="42"/>
      <c r="G658" s="42"/>
      <c r="H658" s="36" t="str">
        <f>IFERROR(__xludf.DUMMYFUNCTION("IF(ISBLANK(A658), """", IFERROR(IF(VLOOKUP(B658, '0_Basket'!A:F, 6, FALSE)=""USD"", 1, GOOGLEFINANCE(""CURRENCY:""&amp;VLOOKUP(B658, '0_Basket'!A:F, 6, FALSE)&amp;""USD"")), """"))"),"")</f>
        <v/>
      </c>
      <c r="I658" s="37" t="str">
        <f t="shared" si="2"/>
        <v/>
      </c>
      <c r="J658" s="33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>
      <c r="A659" s="55"/>
      <c r="B659" s="33"/>
      <c r="C659" s="55"/>
      <c r="D659" s="33" t="str">
        <f t="shared" si="1"/>
        <v/>
      </c>
      <c r="E659" s="45"/>
      <c r="F659" s="42"/>
      <c r="G659" s="42"/>
      <c r="H659" s="36" t="str">
        <f>IFERROR(__xludf.DUMMYFUNCTION("IF(ISBLANK(A659), """", IFERROR(IF(VLOOKUP(B659, '0_Basket'!A:F, 6, FALSE)=""USD"", 1, GOOGLEFINANCE(""CURRENCY:""&amp;VLOOKUP(B659, '0_Basket'!A:F, 6, FALSE)&amp;""USD"")), """"))"),"")</f>
        <v/>
      </c>
      <c r="I659" s="37" t="str">
        <f t="shared" si="2"/>
        <v/>
      </c>
      <c r="J659" s="33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>
      <c r="A660" s="55"/>
      <c r="B660" s="33"/>
      <c r="C660" s="55"/>
      <c r="D660" s="33" t="str">
        <f t="shared" si="1"/>
        <v/>
      </c>
      <c r="E660" s="45"/>
      <c r="F660" s="42"/>
      <c r="G660" s="42"/>
      <c r="H660" s="36" t="str">
        <f>IFERROR(__xludf.DUMMYFUNCTION("IF(ISBLANK(A660), """", IFERROR(IF(VLOOKUP(B660, '0_Basket'!A:F, 6, FALSE)=""USD"", 1, GOOGLEFINANCE(""CURRENCY:""&amp;VLOOKUP(B660, '0_Basket'!A:F, 6, FALSE)&amp;""USD"")), """"))"),"")</f>
        <v/>
      </c>
      <c r="I660" s="37" t="str">
        <f t="shared" si="2"/>
        <v/>
      </c>
      <c r="J660" s="33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>
      <c r="A661" s="55"/>
      <c r="B661" s="33"/>
      <c r="C661" s="55"/>
      <c r="D661" s="33" t="str">
        <f t="shared" si="1"/>
        <v/>
      </c>
      <c r="E661" s="45"/>
      <c r="F661" s="42"/>
      <c r="G661" s="42"/>
      <c r="H661" s="36" t="str">
        <f>IFERROR(__xludf.DUMMYFUNCTION("IF(ISBLANK(A661), """", IFERROR(IF(VLOOKUP(B661, '0_Basket'!A:F, 6, FALSE)=""USD"", 1, GOOGLEFINANCE(""CURRENCY:""&amp;VLOOKUP(B661, '0_Basket'!A:F, 6, FALSE)&amp;""USD"")), """"))"),"")</f>
        <v/>
      </c>
      <c r="I661" s="37" t="str">
        <f t="shared" si="2"/>
        <v/>
      </c>
      <c r="J661" s="33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>
      <c r="A662" s="55"/>
      <c r="B662" s="33"/>
      <c r="C662" s="55"/>
      <c r="D662" s="33" t="str">
        <f t="shared" si="1"/>
        <v/>
      </c>
      <c r="E662" s="45"/>
      <c r="F662" s="42"/>
      <c r="G662" s="42"/>
      <c r="H662" s="36" t="str">
        <f>IFERROR(__xludf.DUMMYFUNCTION("IF(ISBLANK(A662), """", IFERROR(IF(VLOOKUP(B662, '0_Basket'!A:F, 6, FALSE)=""USD"", 1, GOOGLEFINANCE(""CURRENCY:""&amp;VLOOKUP(B662, '0_Basket'!A:F, 6, FALSE)&amp;""USD"")), """"))"),"")</f>
        <v/>
      </c>
      <c r="I662" s="37" t="str">
        <f t="shared" si="2"/>
        <v/>
      </c>
      <c r="J662" s="33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>
      <c r="A663" s="55"/>
      <c r="B663" s="33"/>
      <c r="C663" s="55"/>
      <c r="D663" s="33" t="str">
        <f t="shared" si="1"/>
        <v/>
      </c>
      <c r="E663" s="45"/>
      <c r="F663" s="42"/>
      <c r="G663" s="42"/>
      <c r="H663" s="36" t="str">
        <f>IFERROR(__xludf.DUMMYFUNCTION("IF(ISBLANK(A663), """", IFERROR(IF(VLOOKUP(B663, '0_Basket'!A:F, 6, FALSE)=""USD"", 1, GOOGLEFINANCE(""CURRENCY:""&amp;VLOOKUP(B663, '0_Basket'!A:F, 6, FALSE)&amp;""USD"")), """"))"),"")</f>
        <v/>
      </c>
      <c r="I663" s="37" t="str">
        <f t="shared" si="2"/>
        <v/>
      </c>
      <c r="J663" s="33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>
      <c r="A664" s="55"/>
      <c r="B664" s="33"/>
      <c r="C664" s="55"/>
      <c r="D664" s="33" t="str">
        <f t="shared" si="1"/>
        <v/>
      </c>
      <c r="E664" s="45"/>
      <c r="F664" s="42"/>
      <c r="G664" s="42"/>
      <c r="H664" s="36" t="str">
        <f>IFERROR(__xludf.DUMMYFUNCTION("IF(ISBLANK(A664), """", IFERROR(IF(VLOOKUP(B664, '0_Basket'!A:F, 6, FALSE)=""USD"", 1, GOOGLEFINANCE(""CURRENCY:""&amp;VLOOKUP(B664, '0_Basket'!A:F, 6, FALSE)&amp;""USD"")), """"))"),"")</f>
        <v/>
      </c>
      <c r="I664" s="37" t="str">
        <f t="shared" si="2"/>
        <v/>
      </c>
      <c r="J664" s="33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>
      <c r="A665" s="55"/>
      <c r="B665" s="33"/>
      <c r="C665" s="55"/>
      <c r="D665" s="33" t="str">
        <f t="shared" si="1"/>
        <v/>
      </c>
      <c r="E665" s="45"/>
      <c r="F665" s="42"/>
      <c r="G665" s="42"/>
      <c r="H665" s="36" t="str">
        <f>IFERROR(__xludf.DUMMYFUNCTION("IF(ISBLANK(A665), """", IFERROR(IF(VLOOKUP(B665, '0_Basket'!A:F, 6, FALSE)=""USD"", 1, GOOGLEFINANCE(""CURRENCY:""&amp;VLOOKUP(B665, '0_Basket'!A:F, 6, FALSE)&amp;""USD"")), """"))"),"")</f>
        <v/>
      </c>
      <c r="I665" s="37" t="str">
        <f t="shared" si="2"/>
        <v/>
      </c>
      <c r="J665" s="33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>
      <c r="A666" s="55"/>
      <c r="B666" s="33"/>
      <c r="C666" s="55"/>
      <c r="D666" s="33" t="str">
        <f t="shared" si="1"/>
        <v/>
      </c>
      <c r="E666" s="45"/>
      <c r="F666" s="42"/>
      <c r="G666" s="42"/>
      <c r="H666" s="36" t="str">
        <f>IFERROR(__xludf.DUMMYFUNCTION("IF(ISBLANK(A666), """", IFERROR(IF(VLOOKUP(B666, '0_Basket'!A:F, 6, FALSE)=""USD"", 1, GOOGLEFINANCE(""CURRENCY:""&amp;VLOOKUP(B666, '0_Basket'!A:F, 6, FALSE)&amp;""USD"")), """"))"),"")</f>
        <v/>
      </c>
      <c r="I666" s="37" t="str">
        <f t="shared" si="2"/>
        <v/>
      </c>
      <c r="J666" s="33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>
      <c r="A667" s="55"/>
      <c r="B667" s="33"/>
      <c r="C667" s="55"/>
      <c r="D667" s="33" t="str">
        <f t="shared" si="1"/>
        <v/>
      </c>
      <c r="E667" s="45"/>
      <c r="F667" s="42"/>
      <c r="G667" s="42"/>
      <c r="H667" s="36" t="str">
        <f>IFERROR(__xludf.DUMMYFUNCTION("IF(ISBLANK(A667), """", IFERROR(IF(VLOOKUP(B667, '0_Basket'!A:F, 6, FALSE)=""USD"", 1, GOOGLEFINANCE(""CURRENCY:""&amp;VLOOKUP(B667, '0_Basket'!A:F, 6, FALSE)&amp;""USD"")), """"))"),"")</f>
        <v/>
      </c>
      <c r="I667" s="37" t="str">
        <f t="shared" si="2"/>
        <v/>
      </c>
      <c r="J667" s="33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>
      <c r="A668" s="55"/>
      <c r="B668" s="33"/>
      <c r="C668" s="55"/>
      <c r="D668" s="33" t="str">
        <f t="shared" si="1"/>
        <v/>
      </c>
      <c r="E668" s="45"/>
      <c r="F668" s="42"/>
      <c r="G668" s="42"/>
      <c r="H668" s="36" t="str">
        <f>IFERROR(__xludf.DUMMYFUNCTION("IF(ISBLANK(A668), """", IFERROR(IF(VLOOKUP(B668, '0_Basket'!A:F, 6, FALSE)=""USD"", 1, GOOGLEFINANCE(""CURRENCY:""&amp;VLOOKUP(B668, '0_Basket'!A:F, 6, FALSE)&amp;""USD"")), """"))"),"")</f>
        <v/>
      </c>
      <c r="I668" s="37" t="str">
        <f t="shared" si="2"/>
        <v/>
      </c>
      <c r="J668" s="33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>
      <c r="A669" s="55"/>
      <c r="B669" s="33"/>
      <c r="C669" s="55"/>
      <c r="D669" s="33" t="str">
        <f t="shared" si="1"/>
        <v/>
      </c>
      <c r="E669" s="45"/>
      <c r="F669" s="42"/>
      <c r="G669" s="42"/>
      <c r="H669" s="36" t="str">
        <f>IFERROR(__xludf.DUMMYFUNCTION("IF(ISBLANK(A669), """", IFERROR(IF(VLOOKUP(B669, '0_Basket'!A:F, 6, FALSE)=""USD"", 1, GOOGLEFINANCE(""CURRENCY:""&amp;VLOOKUP(B669, '0_Basket'!A:F, 6, FALSE)&amp;""USD"")), """"))"),"")</f>
        <v/>
      </c>
      <c r="I669" s="37" t="str">
        <f t="shared" si="2"/>
        <v/>
      </c>
      <c r="J669" s="33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>
      <c r="A670" s="55"/>
      <c r="B670" s="33"/>
      <c r="C670" s="55"/>
      <c r="D670" s="33" t="str">
        <f t="shared" si="1"/>
        <v/>
      </c>
      <c r="E670" s="45"/>
      <c r="F670" s="42"/>
      <c r="G670" s="42"/>
      <c r="H670" s="36" t="str">
        <f>IFERROR(__xludf.DUMMYFUNCTION("IF(ISBLANK(A670), """", IFERROR(IF(VLOOKUP(B670, '0_Basket'!A:F, 6, FALSE)=""USD"", 1, GOOGLEFINANCE(""CURRENCY:""&amp;VLOOKUP(B670, '0_Basket'!A:F, 6, FALSE)&amp;""USD"")), """"))"),"")</f>
        <v/>
      </c>
      <c r="I670" s="37" t="str">
        <f t="shared" si="2"/>
        <v/>
      </c>
      <c r="J670" s="33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>
      <c r="A671" s="55"/>
      <c r="B671" s="33"/>
      <c r="C671" s="55"/>
      <c r="D671" s="33" t="str">
        <f t="shared" si="1"/>
        <v/>
      </c>
      <c r="E671" s="45"/>
      <c r="F671" s="42"/>
      <c r="G671" s="42"/>
      <c r="H671" s="36" t="str">
        <f>IFERROR(__xludf.DUMMYFUNCTION("IF(ISBLANK(A671), """", IFERROR(IF(VLOOKUP(B671, '0_Basket'!A:F, 6, FALSE)=""USD"", 1, GOOGLEFINANCE(""CURRENCY:""&amp;VLOOKUP(B671, '0_Basket'!A:F, 6, FALSE)&amp;""USD"")), """"))"),"")</f>
        <v/>
      </c>
      <c r="I671" s="37" t="str">
        <f t="shared" si="2"/>
        <v/>
      </c>
      <c r="J671" s="33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>
      <c r="A672" s="55"/>
      <c r="B672" s="33"/>
      <c r="C672" s="55"/>
      <c r="D672" s="33" t="str">
        <f t="shared" si="1"/>
        <v/>
      </c>
      <c r="E672" s="45"/>
      <c r="F672" s="42"/>
      <c r="G672" s="42"/>
      <c r="H672" s="36" t="str">
        <f>IFERROR(__xludf.DUMMYFUNCTION("IF(ISBLANK(A672), """", IFERROR(IF(VLOOKUP(B672, '0_Basket'!A:F, 6, FALSE)=""USD"", 1, GOOGLEFINANCE(""CURRENCY:""&amp;VLOOKUP(B672, '0_Basket'!A:F, 6, FALSE)&amp;""USD"")), """"))"),"")</f>
        <v/>
      </c>
      <c r="I672" s="37" t="str">
        <f t="shared" si="2"/>
        <v/>
      </c>
      <c r="J672" s="33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>
      <c r="A673" s="55"/>
      <c r="B673" s="33"/>
      <c r="C673" s="55"/>
      <c r="D673" s="33" t="str">
        <f t="shared" si="1"/>
        <v/>
      </c>
      <c r="E673" s="45"/>
      <c r="F673" s="42"/>
      <c r="G673" s="42"/>
      <c r="H673" s="36" t="str">
        <f>IFERROR(__xludf.DUMMYFUNCTION("IF(ISBLANK(A673), """", IFERROR(IF(VLOOKUP(B673, '0_Basket'!A:F, 6, FALSE)=""USD"", 1, GOOGLEFINANCE(""CURRENCY:""&amp;VLOOKUP(B673, '0_Basket'!A:F, 6, FALSE)&amp;""USD"")), """"))"),"")</f>
        <v/>
      </c>
      <c r="I673" s="37" t="str">
        <f t="shared" si="2"/>
        <v/>
      </c>
      <c r="J673" s="33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>
      <c r="A674" s="55"/>
      <c r="B674" s="33"/>
      <c r="C674" s="55"/>
      <c r="D674" s="33" t="str">
        <f t="shared" si="1"/>
        <v/>
      </c>
      <c r="E674" s="45"/>
      <c r="F674" s="42"/>
      <c r="G674" s="42"/>
      <c r="H674" s="36" t="str">
        <f>IFERROR(__xludf.DUMMYFUNCTION("IF(ISBLANK(A674), """", IFERROR(IF(VLOOKUP(B674, '0_Basket'!A:F, 6, FALSE)=""USD"", 1, GOOGLEFINANCE(""CURRENCY:""&amp;VLOOKUP(B674, '0_Basket'!A:F, 6, FALSE)&amp;""USD"")), """"))"),"")</f>
        <v/>
      </c>
      <c r="I674" s="37" t="str">
        <f t="shared" si="2"/>
        <v/>
      </c>
      <c r="J674" s="33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>
      <c r="A675" s="55"/>
      <c r="B675" s="33"/>
      <c r="C675" s="55"/>
      <c r="D675" s="33" t="str">
        <f t="shared" si="1"/>
        <v/>
      </c>
      <c r="E675" s="45"/>
      <c r="F675" s="42"/>
      <c r="G675" s="42"/>
      <c r="H675" s="36" t="str">
        <f>IFERROR(__xludf.DUMMYFUNCTION("IF(ISBLANK(A675), """", IFERROR(IF(VLOOKUP(B675, '0_Basket'!A:F, 6, FALSE)=""USD"", 1, GOOGLEFINANCE(""CURRENCY:""&amp;VLOOKUP(B675, '0_Basket'!A:F, 6, FALSE)&amp;""USD"")), """"))"),"")</f>
        <v/>
      </c>
      <c r="I675" s="37" t="str">
        <f t="shared" si="2"/>
        <v/>
      </c>
      <c r="J675" s="33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>
      <c r="A676" s="55"/>
      <c r="B676" s="33"/>
      <c r="C676" s="55"/>
      <c r="D676" s="33" t="str">
        <f t="shared" si="1"/>
        <v/>
      </c>
      <c r="E676" s="45"/>
      <c r="F676" s="42"/>
      <c r="G676" s="42"/>
      <c r="H676" s="36" t="str">
        <f>IFERROR(__xludf.DUMMYFUNCTION("IF(ISBLANK(A676), """", IFERROR(IF(VLOOKUP(B676, '0_Basket'!A:F, 6, FALSE)=""USD"", 1, GOOGLEFINANCE(""CURRENCY:""&amp;VLOOKUP(B676, '0_Basket'!A:F, 6, FALSE)&amp;""USD"")), """"))"),"")</f>
        <v/>
      </c>
      <c r="I676" s="37" t="str">
        <f t="shared" si="2"/>
        <v/>
      </c>
      <c r="J676" s="33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>
      <c r="A677" s="55"/>
      <c r="B677" s="33"/>
      <c r="C677" s="55"/>
      <c r="D677" s="33" t="str">
        <f t="shared" si="1"/>
        <v/>
      </c>
      <c r="E677" s="45"/>
      <c r="F677" s="42"/>
      <c r="G677" s="42"/>
      <c r="H677" s="36" t="str">
        <f>IFERROR(__xludf.DUMMYFUNCTION("IF(ISBLANK(A677), """", IFERROR(IF(VLOOKUP(B677, '0_Basket'!A:F, 6, FALSE)=""USD"", 1, GOOGLEFINANCE(""CURRENCY:""&amp;VLOOKUP(B677, '0_Basket'!A:F, 6, FALSE)&amp;""USD"")), """"))"),"")</f>
        <v/>
      </c>
      <c r="I677" s="37" t="str">
        <f t="shared" si="2"/>
        <v/>
      </c>
      <c r="J677" s="33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>
      <c r="A678" s="55"/>
      <c r="B678" s="33"/>
      <c r="C678" s="55"/>
      <c r="D678" s="33" t="str">
        <f t="shared" si="1"/>
        <v/>
      </c>
      <c r="E678" s="45"/>
      <c r="F678" s="42"/>
      <c r="G678" s="42"/>
      <c r="H678" s="36" t="str">
        <f>IFERROR(__xludf.DUMMYFUNCTION("IF(ISBLANK(A678), """", IFERROR(IF(VLOOKUP(B678, '0_Basket'!A:F, 6, FALSE)=""USD"", 1, GOOGLEFINANCE(""CURRENCY:""&amp;VLOOKUP(B678, '0_Basket'!A:F, 6, FALSE)&amp;""USD"")), """"))"),"")</f>
        <v/>
      </c>
      <c r="I678" s="37" t="str">
        <f t="shared" si="2"/>
        <v/>
      </c>
      <c r="J678" s="33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>
      <c r="A679" s="55"/>
      <c r="B679" s="33"/>
      <c r="C679" s="55"/>
      <c r="D679" s="33" t="str">
        <f t="shared" si="1"/>
        <v/>
      </c>
      <c r="E679" s="45"/>
      <c r="F679" s="42"/>
      <c r="G679" s="42"/>
      <c r="H679" s="36" t="str">
        <f>IFERROR(__xludf.DUMMYFUNCTION("IF(ISBLANK(A679), """", IFERROR(IF(VLOOKUP(B679, '0_Basket'!A:F, 6, FALSE)=""USD"", 1, GOOGLEFINANCE(""CURRENCY:""&amp;VLOOKUP(B679, '0_Basket'!A:F, 6, FALSE)&amp;""USD"")), """"))"),"")</f>
        <v/>
      </c>
      <c r="I679" s="37" t="str">
        <f t="shared" si="2"/>
        <v/>
      </c>
      <c r="J679" s="33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>
      <c r="A680" s="55"/>
      <c r="B680" s="33"/>
      <c r="C680" s="55"/>
      <c r="D680" s="33" t="str">
        <f t="shared" si="1"/>
        <v/>
      </c>
      <c r="E680" s="45"/>
      <c r="F680" s="42"/>
      <c r="G680" s="42"/>
      <c r="H680" s="36" t="str">
        <f>IFERROR(__xludf.DUMMYFUNCTION("IF(ISBLANK(A680), """", IFERROR(IF(VLOOKUP(B680, '0_Basket'!A:F, 6, FALSE)=""USD"", 1, GOOGLEFINANCE(""CURRENCY:""&amp;VLOOKUP(B680, '0_Basket'!A:F, 6, FALSE)&amp;""USD"")), """"))"),"")</f>
        <v/>
      </c>
      <c r="I680" s="37" t="str">
        <f t="shared" si="2"/>
        <v/>
      </c>
      <c r="J680" s="33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>
      <c r="A681" s="55"/>
      <c r="B681" s="33"/>
      <c r="C681" s="55"/>
      <c r="D681" s="33" t="str">
        <f t="shared" si="1"/>
        <v/>
      </c>
      <c r="E681" s="45"/>
      <c r="F681" s="42"/>
      <c r="G681" s="42"/>
      <c r="H681" s="36" t="str">
        <f>IFERROR(__xludf.DUMMYFUNCTION("IF(ISBLANK(A681), """", IFERROR(IF(VLOOKUP(B681, '0_Basket'!A:F, 6, FALSE)=""USD"", 1, GOOGLEFINANCE(""CURRENCY:""&amp;VLOOKUP(B681, '0_Basket'!A:F, 6, FALSE)&amp;""USD"")), """"))"),"")</f>
        <v/>
      </c>
      <c r="I681" s="37" t="str">
        <f t="shared" si="2"/>
        <v/>
      </c>
      <c r="J681" s="33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>
      <c r="A682" s="55"/>
      <c r="B682" s="33"/>
      <c r="C682" s="55"/>
      <c r="D682" s="33" t="str">
        <f t="shared" si="1"/>
        <v/>
      </c>
      <c r="E682" s="45"/>
      <c r="F682" s="42"/>
      <c r="G682" s="42"/>
      <c r="H682" s="36" t="str">
        <f>IFERROR(__xludf.DUMMYFUNCTION("IF(ISBLANK(A682), """", IFERROR(IF(VLOOKUP(B682, '0_Basket'!A:F, 6, FALSE)=""USD"", 1, GOOGLEFINANCE(""CURRENCY:""&amp;VLOOKUP(B682, '0_Basket'!A:F, 6, FALSE)&amp;""USD"")), """"))"),"")</f>
        <v/>
      </c>
      <c r="I682" s="37" t="str">
        <f t="shared" si="2"/>
        <v/>
      </c>
      <c r="J682" s="33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>
      <c r="A683" s="55"/>
      <c r="B683" s="33"/>
      <c r="C683" s="55"/>
      <c r="D683" s="33" t="str">
        <f t="shared" si="1"/>
        <v/>
      </c>
      <c r="E683" s="45"/>
      <c r="F683" s="42"/>
      <c r="G683" s="42"/>
      <c r="H683" s="36" t="str">
        <f>IFERROR(__xludf.DUMMYFUNCTION("IF(ISBLANK(A683), """", IFERROR(IF(VLOOKUP(B683, '0_Basket'!A:F, 6, FALSE)=""USD"", 1, GOOGLEFINANCE(""CURRENCY:""&amp;VLOOKUP(B683, '0_Basket'!A:F, 6, FALSE)&amp;""USD"")), """"))"),"")</f>
        <v/>
      </c>
      <c r="I683" s="37" t="str">
        <f t="shared" si="2"/>
        <v/>
      </c>
      <c r="J683" s="33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>
      <c r="A684" s="55"/>
      <c r="B684" s="33"/>
      <c r="C684" s="55"/>
      <c r="D684" s="33" t="str">
        <f t="shared" si="1"/>
        <v/>
      </c>
      <c r="E684" s="45"/>
      <c r="F684" s="42"/>
      <c r="G684" s="42"/>
      <c r="H684" s="36" t="str">
        <f>IFERROR(__xludf.DUMMYFUNCTION("IF(ISBLANK(A684), """", IFERROR(IF(VLOOKUP(B684, '0_Basket'!A:F, 6, FALSE)=""USD"", 1, GOOGLEFINANCE(""CURRENCY:""&amp;VLOOKUP(B684, '0_Basket'!A:F, 6, FALSE)&amp;""USD"")), """"))"),"")</f>
        <v/>
      </c>
      <c r="I684" s="37" t="str">
        <f t="shared" si="2"/>
        <v/>
      </c>
      <c r="J684" s="33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>
      <c r="A685" s="55"/>
      <c r="B685" s="33"/>
      <c r="C685" s="55"/>
      <c r="D685" s="33" t="str">
        <f t="shared" si="1"/>
        <v/>
      </c>
      <c r="E685" s="45"/>
      <c r="F685" s="42"/>
      <c r="G685" s="42"/>
      <c r="H685" s="36" t="str">
        <f>IFERROR(__xludf.DUMMYFUNCTION("IF(ISBLANK(A685), """", IFERROR(IF(VLOOKUP(B685, '0_Basket'!A:F, 6, FALSE)=""USD"", 1, GOOGLEFINANCE(""CURRENCY:""&amp;VLOOKUP(B685, '0_Basket'!A:F, 6, FALSE)&amp;""USD"")), """"))"),"")</f>
        <v/>
      </c>
      <c r="I685" s="37" t="str">
        <f t="shared" si="2"/>
        <v/>
      </c>
      <c r="J685" s="33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>
      <c r="A686" s="55"/>
      <c r="B686" s="33"/>
      <c r="C686" s="55"/>
      <c r="D686" s="33" t="str">
        <f t="shared" si="1"/>
        <v/>
      </c>
      <c r="E686" s="45"/>
      <c r="F686" s="42"/>
      <c r="G686" s="42"/>
      <c r="H686" s="36" t="str">
        <f>IFERROR(__xludf.DUMMYFUNCTION("IF(ISBLANK(A686), """", IFERROR(IF(VLOOKUP(B686, '0_Basket'!A:F, 6, FALSE)=""USD"", 1, GOOGLEFINANCE(""CURRENCY:""&amp;VLOOKUP(B686, '0_Basket'!A:F, 6, FALSE)&amp;""USD"")), """"))"),"")</f>
        <v/>
      </c>
      <c r="I686" s="37" t="str">
        <f t="shared" si="2"/>
        <v/>
      </c>
      <c r="J686" s="33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>
      <c r="A687" s="55"/>
      <c r="B687" s="33"/>
      <c r="C687" s="55"/>
      <c r="D687" s="33" t="str">
        <f t="shared" si="1"/>
        <v/>
      </c>
      <c r="E687" s="45"/>
      <c r="F687" s="42"/>
      <c r="G687" s="42"/>
      <c r="H687" s="36" t="str">
        <f>IFERROR(__xludf.DUMMYFUNCTION("IF(ISBLANK(A687), """", IFERROR(IF(VLOOKUP(B687, '0_Basket'!A:F, 6, FALSE)=""USD"", 1, GOOGLEFINANCE(""CURRENCY:""&amp;VLOOKUP(B687, '0_Basket'!A:F, 6, FALSE)&amp;""USD"")), """"))"),"")</f>
        <v/>
      </c>
      <c r="I687" s="37" t="str">
        <f t="shared" si="2"/>
        <v/>
      </c>
      <c r="J687" s="33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>
      <c r="A688" s="55"/>
      <c r="B688" s="33"/>
      <c r="C688" s="55"/>
      <c r="D688" s="33" t="str">
        <f t="shared" si="1"/>
        <v/>
      </c>
      <c r="E688" s="45"/>
      <c r="F688" s="42"/>
      <c r="G688" s="42"/>
      <c r="H688" s="36" t="str">
        <f>IFERROR(__xludf.DUMMYFUNCTION("IF(ISBLANK(A688), """", IFERROR(IF(VLOOKUP(B688, '0_Basket'!A:F, 6, FALSE)=""USD"", 1, GOOGLEFINANCE(""CURRENCY:""&amp;VLOOKUP(B688, '0_Basket'!A:F, 6, FALSE)&amp;""USD"")), """"))"),"")</f>
        <v/>
      </c>
      <c r="I688" s="37" t="str">
        <f t="shared" si="2"/>
        <v/>
      </c>
      <c r="J688" s="33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>
      <c r="A689" s="55"/>
      <c r="B689" s="33"/>
      <c r="C689" s="55"/>
      <c r="D689" s="33" t="str">
        <f t="shared" si="1"/>
        <v/>
      </c>
      <c r="E689" s="45"/>
      <c r="F689" s="42"/>
      <c r="G689" s="42"/>
      <c r="H689" s="36" t="str">
        <f>IFERROR(__xludf.DUMMYFUNCTION("IF(ISBLANK(A689), """", IFERROR(IF(VLOOKUP(B689, '0_Basket'!A:F, 6, FALSE)=""USD"", 1, GOOGLEFINANCE(""CURRENCY:""&amp;VLOOKUP(B689, '0_Basket'!A:F, 6, FALSE)&amp;""USD"")), """"))"),"")</f>
        <v/>
      </c>
      <c r="I689" s="37" t="str">
        <f t="shared" si="2"/>
        <v/>
      </c>
      <c r="J689" s="33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>
      <c r="A690" s="55"/>
      <c r="B690" s="33"/>
      <c r="C690" s="55"/>
      <c r="D690" s="33" t="str">
        <f t="shared" si="1"/>
        <v/>
      </c>
      <c r="E690" s="45"/>
      <c r="F690" s="42"/>
      <c r="G690" s="42"/>
      <c r="H690" s="36" t="str">
        <f>IFERROR(__xludf.DUMMYFUNCTION("IF(ISBLANK(A690), """", IFERROR(IF(VLOOKUP(B690, '0_Basket'!A:F, 6, FALSE)=""USD"", 1, GOOGLEFINANCE(""CURRENCY:""&amp;VLOOKUP(B690, '0_Basket'!A:F, 6, FALSE)&amp;""USD"")), """"))"),"")</f>
        <v/>
      </c>
      <c r="I690" s="37" t="str">
        <f t="shared" si="2"/>
        <v/>
      </c>
      <c r="J690" s="33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>
      <c r="A691" s="55"/>
      <c r="B691" s="33"/>
      <c r="C691" s="55"/>
      <c r="D691" s="33" t="str">
        <f t="shared" si="1"/>
        <v/>
      </c>
      <c r="E691" s="45"/>
      <c r="F691" s="42"/>
      <c r="G691" s="42"/>
      <c r="H691" s="36" t="str">
        <f>IFERROR(__xludf.DUMMYFUNCTION("IF(ISBLANK(A691), """", IFERROR(IF(VLOOKUP(B691, '0_Basket'!A:F, 6, FALSE)=""USD"", 1, GOOGLEFINANCE(""CURRENCY:""&amp;VLOOKUP(B691, '0_Basket'!A:F, 6, FALSE)&amp;""USD"")), """"))"),"")</f>
        <v/>
      </c>
      <c r="I691" s="37" t="str">
        <f t="shared" si="2"/>
        <v/>
      </c>
      <c r="J691" s="33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>
      <c r="A692" s="55"/>
      <c r="B692" s="33"/>
      <c r="C692" s="55"/>
      <c r="D692" s="33" t="str">
        <f t="shared" si="1"/>
        <v/>
      </c>
      <c r="E692" s="45"/>
      <c r="F692" s="42"/>
      <c r="G692" s="42"/>
      <c r="H692" s="36" t="str">
        <f>IFERROR(__xludf.DUMMYFUNCTION("IF(ISBLANK(A692), """", IFERROR(IF(VLOOKUP(B692, '0_Basket'!A:F, 6, FALSE)=""USD"", 1, GOOGLEFINANCE(""CURRENCY:""&amp;VLOOKUP(B692, '0_Basket'!A:F, 6, FALSE)&amp;""USD"")), """"))"),"")</f>
        <v/>
      </c>
      <c r="I692" s="37" t="str">
        <f t="shared" si="2"/>
        <v/>
      </c>
      <c r="J692" s="33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>
      <c r="A693" s="55"/>
      <c r="B693" s="33"/>
      <c r="C693" s="55"/>
      <c r="D693" s="33" t="str">
        <f t="shared" si="1"/>
        <v/>
      </c>
      <c r="E693" s="45"/>
      <c r="F693" s="42"/>
      <c r="G693" s="42"/>
      <c r="H693" s="36" t="str">
        <f>IFERROR(__xludf.DUMMYFUNCTION("IF(ISBLANK(A693), """", IFERROR(IF(VLOOKUP(B693, '0_Basket'!A:F, 6, FALSE)=""USD"", 1, GOOGLEFINANCE(""CURRENCY:""&amp;VLOOKUP(B693, '0_Basket'!A:F, 6, FALSE)&amp;""USD"")), """"))"),"")</f>
        <v/>
      </c>
      <c r="I693" s="37" t="str">
        <f t="shared" si="2"/>
        <v/>
      </c>
      <c r="J693" s="33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>
      <c r="A694" s="55"/>
      <c r="B694" s="33"/>
      <c r="C694" s="55"/>
      <c r="D694" s="33" t="str">
        <f t="shared" si="1"/>
        <v/>
      </c>
      <c r="E694" s="45"/>
      <c r="F694" s="42"/>
      <c r="G694" s="42"/>
      <c r="H694" s="36" t="str">
        <f>IFERROR(__xludf.DUMMYFUNCTION("IF(ISBLANK(A694), """", IFERROR(IF(VLOOKUP(B694, '0_Basket'!A:F, 6, FALSE)=""USD"", 1, GOOGLEFINANCE(""CURRENCY:""&amp;VLOOKUP(B694, '0_Basket'!A:F, 6, FALSE)&amp;""USD"")), """"))"),"")</f>
        <v/>
      </c>
      <c r="I694" s="37" t="str">
        <f t="shared" si="2"/>
        <v/>
      </c>
      <c r="J694" s="33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>
      <c r="A695" s="55"/>
      <c r="B695" s="33"/>
      <c r="C695" s="55"/>
      <c r="D695" s="33" t="str">
        <f t="shared" si="1"/>
        <v/>
      </c>
      <c r="E695" s="45"/>
      <c r="F695" s="42"/>
      <c r="G695" s="42"/>
      <c r="H695" s="36" t="str">
        <f>IFERROR(__xludf.DUMMYFUNCTION("IF(ISBLANK(A695), """", IFERROR(IF(VLOOKUP(B695, '0_Basket'!A:F, 6, FALSE)=""USD"", 1, GOOGLEFINANCE(""CURRENCY:""&amp;VLOOKUP(B695, '0_Basket'!A:F, 6, FALSE)&amp;""USD"")), """"))"),"")</f>
        <v/>
      </c>
      <c r="I695" s="37" t="str">
        <f t="shared" si="2"/>
        <v/>
      </c>
      <c r="J695" s="33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>
      <c r="A696" s="55"/>
      <c r="B696" s="33"/>
      <c r="C696" s="55"/>
      <c r="D696" s="33" t="str">
        <f t="shared" si="1"/>
        <v/>
      </c>
      <c r="E696" s="45"/>
      <c r="F696" s="42"/>
      <c r="G696" s="42"/>
      <c r="H696" s="36" t="str">
        <f>IFERROR(__xludf.DUMMYFUNCTION("IF(ISBLANK(A696), """", IFERROR(IF(VLOOKUP(B696, '0_Basket'!A:F, 6, FALSE)=""USD"", 1, GOOGLEFINANCE(""CURRENCY:""&amp;VLOOKUP(B696, '0_Basket'!A:F, 6, FALSE)&amp;""USD"")), """"))"),"")</f>
        <v/>
      </c>
      <c r="I696" s="37" t="str">
        <f t="shared" si="2"/>
        <v/>
      </c>
      <c r="J696" s="33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>
      <c r="A697" s="55"/>
      <c r="B697" s="33"/>
      <c r="C697" s="55"/>
      <c r="D697" s="33" t="str">
        <f t="shared" si="1"/>
        <v/>
      </c>
      <c r="E697" s="45"/>
      <c r="F697" s="42"/>
      <c r="G697" s="42"/>
      <c r="H697" s="36" t="str">
        <f>IFERROR(__xludf.DUMMYFUNCTION("IF(ISBLANK(A697), """", IFERROR(IF(VLOOKUP(B697, '0_Basket'!A:F, 6, FALSE)=""USD"", 1, GOOGLEFINANCE(""CURRENCY:""&amp;VLOOKUP(B697, '0_Basket'!A:F, 6, FALSE)&amp;""USD"")), """"))"),"")</f>
        <v/>
      </c>
      <c r="I697" s="37" t="str">
        <f t="shared" si="2"/>
        <v/>
      </c>
      <c r="J697" s="33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>
      <c r="A698" s="55"/>
      <c r="B698" s="33"/>
      <c r="C698" s="55"/>
      <c r="D698" s="33" t="str">
        <f t="shared" si="1"/>
        <v/>
      </c>
      <c r="E698" s="45"/>
      <c r="F698" s="42"/>
      <c r="G698" s="42"/>
      <c r="H698" s="36" t="str">
        <f>IFERROR(__xludf.DUMMYFUNCTION("IF(ISBLANK(A698), """", IFERROR(IF(VLOOKUP(B698, '0_Basket'!A:F, 6, FALSE)=""USD"", 1, GOOGLEFINANCE(""CURRENCY:""&amp;VLOOKUP(B698, '0_Basket'!A:F, 6, FALSE)&amp;""USD"")), """"))"),"")</f>
        <v/>
      </c>
      <c r="I698" s="37" t="str">
        <f t="shared" si="2"/>
        <v/>
      </c>
      <c r="J698" s="33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>
      <c r="A699" s="55"/>
      <c r="B699" s="33"/>
      <c r="C699" s="55"/>
      <c r="D699" s="33" t="str">
        <f t="shared" si="1"/>
        <v/>
      </c>
      <c r="E699" s="45"/>
      <c r="F699" s="42"/>
      <c r="G699" s="42"/>
      <c r="H699" s="36" t="str">
        <f>IFERROR(__xludf.DUMMYFUNCTION("IF(ISBLANK(A699), """", IFERROR(IF(VLOOKUP(B699, '0_Basket'!A:F, 6, FALSE)=""USD"", 1, GOOGLEFINANCE(""CURRENCY:""&amp;VLOOKUP(B699, '0_Basket'!A:F, 6, FALSE)&amp;""USD"")), """"))"),"")</f>
        <v/>
      </c>
      <c r="I699" s="37" t="str">
        <f t="shared" si="2"/>
        <v/>
      </c>
      <c r="J699" s="33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>
      <c r="A700" s="55"/>
      <c r="B700" s="33"/>
      <c r="C700" s="55"/>
      <c r="D700" s="33" t="str">
        <f t="shared" si="1"/>
        <v/>
      </c>
      <c r="E700" s="45"/>
      <c r="F700" s="42"/>
      <c r="G700" s="42"/>
      <c r="H700" s="36" t="str">
        <f>IFERROR(__xludf.DUMMYFUNCTION("IF(ISBLANK(A700), """", IFERROR(IF(VLOOKUP(B700, '0_Basket'!A:F, 6, FALSE)=""USD"", 1, GOOGLEFINANCE(""CURRENCY:""&amp;VLOOKUP(B700, '0_Basket'!A:F, 6, FALSE)&amp;""USD"")), """"))"),"")</f>
        <v/>
      </c>
      <c r="I700" s="37" t="str">
        <f t="shared" si="2"/>
        <v/>
      </c>
      <c r="J700" s="33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>
      <c r="A701" s="55"/>
      <c r="B701" s="33"/>
      <c r="C701" s="55"/>
      <c r="D701" s="33" t="str">
        <f t="shared" si="1"/>
        <v/>
      </c>
      <c r="E701" s="45"/>
      <c r="F701" s="42"/>
      <c r="G701" s="42"/>
      <c r="H701" s="36" t="str">
        <f>IFERROR(__xludf.DUMMYFUNCTION("IF(ISBLANK(A701), """", IFERROR(IF(VLOOKUP(B701, '0_Basket'!A:F, 6, FALSE)=""USD"", 1, GOOGLEFINANCE(""CURRENCY:""&amp;VLOOKUP(B701, '0_Basket'!A:F, 6, FALSE)&amp;""USD"")), """"))"),"")</f>
        <v/>
      </c>
      <c r="I701" s="37" t="str">
        <f t="shared" si="2"/>
        <v/>
      </c>
      <c r="J701" s="33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>
      <c r="A702" s="55"/>
      <c r="B702" s="33"/>
      <c r="C702" s="55"/>
      <c r="D702" s="33" t="str">
        <f t="shared" si="1"/>
        <v/>
      </c>
      <c r="E702" s="45"/>
      <c r="F702" s="42"/>
      <c r="G702" s="42"/>
      <c r="H702" s="36" t="str">
        <f>IFERROR(__xludf.DUMMYFUNCTION("IF(ISBLANK(A702), """", IFERROR(IF(VLOOKUP(B702, '0_Basket'!A:F, 6, FALSE)=""USD"", 1, GOOGLEFINANCE(""CURRENCY:""&amp;VLOOKUP(B702, '0_Basket'!A:F, 6, FALSE)&amp;""USD"")), """"))"),"")</f>
        <v/>
      </c>
      <c r="I702" s="37" t="str">
        <f t="shared" si="2"/>
        <v/>
      </c>
      <c r="J702" s="33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>
      <c r="A703" s="55"/>
      <c r="B703" s="33"/>
      <c r="C703" s="55"/>
      <c r="D703" s="33" t="str">
        <f t="shared" si="1"/>
        <v/>
      </c>
      <c r="E703" s="45"/>
      <c r="F703" s="42"/>
      <c r="G703" s="42"/>
      <c r="H703" s="36" t="str">
        <f>IFERROR(__xludf.DUMMYFUNCTION("IF(ISBLANK(A703), """", IFERROR(IF(VLOOKUP(B703, '0_Basket'!A:F, 6, FALSE)=""USD"", 1, GOOGLEFINANCE(""CURRENCY:""&amp;VLOOKUP(B703, '0_Basket'!A:F, 6, FALSE)&amp;""USD"")), """"))"),"")</f>
        <v/>
      </c>
      <c r="I703" s="37" t="str">
        <f t="shared" si="2"/>
        <v/>
      </c>
      <c r="J703" s="33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>
      <c r="A704" s="55"/>
      <c r="B704" s="33"/>
      <c r="C704" s="55"/>
      <c r="D704" s="33" t="str">
        <f t="shared" si="1"/>
        <v/>
      </c>
      <c r="E704" s="45"/>
      <c r="F704" s="42"/>
      <c r="G704" s="42"/>
      <c r="H704" s="36" t="str">
        <f>IFERROR(__xludf.DUMMYFUNCTION("IF(ISBLANK(A704), """", IFERROR(IF(VLOOKUP(B704, '0_Basket'!A:F, 6, FALSE)=""USD"", 1, GOOGLEFINANCE(""CURRENCY:""&amp;VLOOKUP(B704, '0_Basket'!A:F, 6, FALSE)&amp;""USD"")), """"))"),"")</f>
        <v/>
      </c>
      <c r="I704" s="37" t="str">
        <f t="shared" si="2"/>
        <v/>
      </c>
      <c r="J704" s="33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>
      <c r="A705" s="55"/>
      <c r="B705" s="33"/>
      <c r="C705" s="55"/>
      <c r="D705" s="33" t="str">
        <f t="shared" si="1"/>
        <v/>
      </c>
      <c r="E705" s="45"/>
      <c r="F705" s="42"/>
      <c r="G705" s="42"/>
      <c r="H705" s="36" t="str">
        <f>IFERROR(__xludf.DUMMYFUNCTION("IF(ISBLANK(A705), """", IFERROR(IF(VLOOKUP(B705, '0_Basket'!A:F, 6, FALSE)=""USD"", 1, GOOGLEFINANCE(""CURRENCY:""&amp;VLOOKUP(B705, '0_Basket'!A:F, 6, FALSE)&amp;""USD"")), """"))"),"")</f>
        <v/>
      </c>
      <c r="I705" s="37" t="str">
        <f t="shared" si="2"/>
        <v/>
      </c>
      <c r="J705" s="33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>
      <c r="A706" s="55"/>
      <c r="B706" s="33"/>
      <c r="C706" s="55"/>
      <c r="D706" s="33" t="str">
        <f t="shared" si="1"/>
        <v/>
      </c>
      <c r="E706" s="45"/>
      <c r="F706" s="42"/>
      <c r="G706" s="42"/>
      <c r="H706" s="36" t="str">
        <f>IFERROR(__xludf.DUMMYFUNCTION("IF(ISBLANK(A706), """", IFERROR(IF(VLOOKUP(B706, '0_Basket'!A:F, 6, FALSE)=""USD"", 1, GOOGLEFINANCE(""CURRENCY:""&amp;VLOOKUP(B706, '0_Basket'!A:F, 6, FALSE)&amp;""USD"")), """"))"),"")</f>
        <v/>
      </c>
      <c r="I706" s="37" t="str">
        <f t="shared" si="2"/>
        <v/>
      </c>
      <c r="J706" s="33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>
      <c r="A707" s="55"/>
      <c r="B707" s="33"/>
      <c r="C707" s="55"/>
      <c r="D707" s="33" t="str">
        <f t="shared" si="1"/>
        <v/>
      </c>
      <c r="E707" s="45"/>
      <c r="F707" s="42"/>
      <c r="G707" s="42"/>
      <c r="H707" s="36" t="str">
        <f>IFERROR(__xludf.DUMMYFUNCTION("IF(ISBLANK(A707), """", IFERROR(IF(VLOOKUP(B707, '0_Basket'!A:F, 6, FALSE)=""USD"", 1, GOOGLEFINANCE(""CURRENCY:""&amp;VLOOKUP(B707, '0_Basket'!A:F, 6, FALSE)&amp;""USD"")), """"))"),"")</f>
        <v/>
      </c>
      <c r="I707" s="37" t="str">
        <f t="shared" si="2"/>
        <v/>
      </c>
      <c r="J707" s="33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>
      <c r="A708" s="55"/>
      <c r="B708" s="33"/>
      <c r="C708" s="55"/>
      <c r="D708" s="33" t="str">
        <f t="shared" si="1"/>
        <v/>
      </c>
      <c r="E708" s="45"/>
      <c r="F708" s="42"/>
      <c r="G708" s="42"/>
      <c r="H708" s="36" t="str">
        <f>IFERROR(__xludf.DUMMYFUNCTION("IF(ISBLANK(A708), """", IFERROR(IF(VLOOKUP(B708, '0_Basket'!A:F, 6, FALSE)=""USD"", 1, GOOGLEFINANCE(""CURRENCY:""&amp;VLOOKUP(B708, '0_Basket'!A:F, 6, FALSE)&amp;""USD"")), """"))"),"")</f>
        <v/>
      </c>
      <c r="I708" s="37" t="str">
        <f t="shared" si="2"/>
        <v/>
      </c>
      <c r="J708" s="33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>
      <c r="A709" s="55"/>
      <c r="B709" s="33"/>
      <c r="C709" s="55"/>
      <c r="D709" s="33" t="str">
        <f t="shared" si="1"/>
        <v/>
      </c>
      <c r="E709" s="45"/>
      <c r="F709" s="42"/>
      <c r="G709" s="42"/>
      <c r="H709" s="36" t="str">
        <f>IFERROR(__xludf.DUMMYFUNCTION("IF(ISBLANK(A709), """", IFERROR(IF(VLOOKUP(B709, '0_Basket'!A:F, 6, FALSE)=""USD"", 1, GOOGLEFINANCE(""CURRENCY:""&amp;VLOOKUP(B709, '0_Basket'!A:F, 6, FALSE)&amp;""USD"")), """"))"),"")</f>
        <v/>
      </c>
      <c r="I709" s="37" t="str">
        <f t="shared" si="2"/>
        <v/>
      </c>
      <c r="J709" s="33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>
      <c r="A710" s="55"/>
      <c r="B710" s="33"/>
      <c r="C710" s="55"/>
      <c r="D710" s="33" t="str">
        <f t="shared" si="1"/>
        <v/>
      </c>
      <c r="E710" s="45"/>
      <c r="F710" s="42"/>
      <c r="G710" s="42"/>
      <c r="H710" s="36" t="str">
        <f>IFERROR(__xludf.DUMMYFUNCTION("IF(ISBLANK(A710), """", IFERROR(IF(VLOOKUP(B710, '0_Basket'!A:F, 6, FALSE)=""USD"", 1, GOOGLEFINANCE(""CURRENCY:""&amp;VLOOKUP(B710, '0_Basket'!A:F, 6, FALSE)&amp;""USD"")), """"))"),"")</f>
        <v/>
      </c>
      <c r="I710" s="37" t="str">
        <f t="shared" si="2"/>
        <v/>
      </c>
      <c r="J710" s="33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>
      <c r="A711" s="55"/>
      <c r="B711" s="33"/>
      <c r="C711" s="55"/>
      <c r="D711" s="33" t="str">
        <f t="shared" si="1"/>
        <v/>
      </c>
      <c r="E711" s="45"/>
      <c r="F711" s="42"/>
      <c r="G711" s="42"/>
      <c r="H711" s="36" t="str">
        <f>IFERROR(__xludf.DUMMYFUNCTION("IF(ISBLANK(A711), """", IFERROR(IF(VLOOKUP(B711, '0_Basket'!A:F, 6, FALSE)=""USD"", 1, GOOGLEFINANCE(""CURRENCY:""&amp;VLOOKUP(B711, '0_Basket'!A:F, 6, FALSE)&amp;""USD"")), """"))"),"")</f>
        <v/>
      </c>
      <c r="I711" s="37" t="str">
        <f t="shared" si="2"/>
        <v/>
      </c>
      <c r="J711" s="33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>
      <c r="A712" s="55"/>
      <c r="B712" s="33"/>
      <c r="C712" s="55"/>
      <c r="D712" s="33" t="str">
        <f t="shared" si="1"/>
        <v/>
      </c>
      <c r="E712" s="45"/>
      <c r="F712" s="42"/>
      <c r="G712" s="42"/>
      <c r="H712" s="36" t="str">
        <f>IFERROR(__xludf.DUMMYFUNCTION("IF(ISBLANK(A712), """", IFERROR(IF(VLOOKUP(B712, '0_Basket'!A:F, 6, FALSE)=""USD"", 1, GOOGLEFINANCE(""CURRENCY:""&amp;VLOOKUP(B712, '0_Basket'!A:F, 6, FALSE)&amp;""USD"")), """"))"),"")</f>
        <v/>
      </c>
      <c r="I712" s="37" t="str">
        <f t="shared" si="2"/>
        <v/>
      </c>
      <c r="J712" s="33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>
      <c r="A713" s="55"/>
      <c r="B713" s="33"/>
      <c r="C713" s="55"/>
      <c r="D713" s="33" t="str">
        <f t="shared" si="1"/>
        <v/>
      </c>
      <c r="E713" s="45"/>
      <c r="F713" s="42"/>
      <c r="G713" s="42"/>
      <c r="H713" s="36" t="str">
        <f>IFERROR(__xludf.DUMMYFUNCTION("IF(ISBLANK(A713), """", IFERROR(IF(VLOOKUP(B713, '0_Basket'!A:F, 6, FALSE)=""USD"", 1, GOOGLEFINANCE(""CURRENCY:""&amp;VLOOKUP(B713, '0_Basket'!A:F, 6, FALSE)&amp;""USD"")), """"))"),"")</f>
        <v/>
      </c>
      <c r="I713" s="37" t="str">
        <f t="shared" si="2"/>
        <v/>
      </c>
      <c r="J713" s="33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>
      <c r="A714" s="55"/>
      <c r="B714" s="33"/>
      <c r="C714" s="55"/>
      <c r="D714" s="33" t="str">
        <f t="shared" si="1"/>
        <v/>
      </c>
      <c r="E714" s="45"/>
      <c r="F714" s="42"/>
      <c r="G714" s="42"/>
      <c r="H714" s="36" t="str">
        <f>IFERROR(__xludf.DUMMYFUNCTION("IF(ISBLANK(A714), """", IFERROR(IF(VLOOKUP(B714, '0_Basket'!A:F, 6, FALSE)=""USD"", 1, GOOGLEFINANCE(""CURRENCY:""&amp;VLOOKUP(B714, '0_Basket'!A:F, 6, FALSE)&amp;""USD"")), """"))"),"")</f>
        <v/>
      </c>
      <c r="I714" s="37" t="str">
        <f t="shared" si="2"/>
        <v/>
      </c>
      <c r="J714" s="33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>
      <c r="A715" s="55"/>
      <c r="B715" s="33"/>
      <c r="C715" s="55"/>
      <c r="D715" s="33" t="str">
        <f t="shared" si="1"/>
        <v/>
      </c>
      <c r="E715" s="45"/>
      <c r="F715" s="42"/>
      <c r="G715" s="42"/>
      <c r="H715" s="36" t="str">
        <f>IFERROR(__xludf.DUMMYFUNCTION("IF(ISBLANK(A715), """", IFERROR(IF(VLOOKUP(B715, '0_Basket'!A:F, 6, FALSE)=""USD"", 1, GOOGLEFINANCE(""CURRENCY:""&amp;VLOOKUP(B715, '0_Basket'!A:F, 6, FALSE)&amp;""USD"")), """"))"),"")</f>
        <v/>
      </c>
      <c r="I715" s="37" t="str">
        <f t="shared" si="2"/>
        <v/>
      </c>
      <c r="J715" s="33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>
      <c r="A716" s="55"/>
      <c r="B716" s="33"/>
      <c r="C716" s="55"/>
      <c r="D716" s="33" t="str">
        <f t="shared" si="1"/>
        <v/>
      </c>
      <c r="E716" s="45"/>
      <c r="F716" s="42"/>
      <c r="G716" s="42"/>
      <c r="H716" s="36" t="str">
        <f>IFERROR(__xludf.DUMMYFUNCTION("IF(ISBLANK(A716), """", IFERROR(IF(VLOOKUP(B716, '0_Basket'!A:F, 6, FALSE)=""USD"", 1, GOOGLEFINANCE(""CURRENCY:""&amp;VLOOKUP(B716, '0_Basket'!A:F, 6, FALSE)&amp;""USD"")), """"))"),"")</f>
        <v/>
      </c>
      <c r="I716" s="37" t="str">
        <f t="shared" si="2"/>
        <v/>
      </c>
      <c r="J716" s="33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>
      <c r="A717" s="55"/>
      <c r="B717" s="33"/>
      <c r="C717" s="55"/>
      <c r="D717" s="33" t="str">
        <f t="shared" si="1"/>
        <v/>
      </c>
      <c r="E717" s="45"/>
      <c r="F717" s="42"/>
      <c r="G717" s="42"/>
      <c r="H717" s="36" t="str">
        <f>IFERROR(__xludf.DUMMYFUNCTION("IF(ISBLANK(A717), """", IFERROR(IF(VLOOKUP(B717, '0_Basket'!A:F, 6, FALSE)=""USD"", 1, GOOGLEFINANCE(""CURRENCY:""&amp;VLOOKUP(B717, '0_Basket'!A:F, 6, FALSE)&amp;""USD"")), """"))"),"")</f>
        <v/>
      </c>
      <c r="I717" s="37" t="str">
        <f t="shared" si="2"/>
        <v/>
      </c>
      <c r="J717" s="33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>
      <c r="A718" s="55"/>
      <c r="B718" s="33"/>
      <c r="C718" s="55"/>
      <c r="D718" s="33" t="str">
        <f t="shared" si="1"/>
        <v/>
      </c>
      <c r="E718" s="45"/>
      <c r="F718" s="42"/>
      <c r="G718" s="42"/>
      <c r="H718" s="36" t="str">
        <f>IFERROR(__xludf.DUMMYFUNCTION("IF(ISBLANK(A718), """", IFERROR(IF(VLOOKUP(B718, '0_Basket'!A:F, 6, FALSE)=""USD"", 1, GOOGLEFINANCE(""CURRENCY:""&amp;VLOOKUP(B718, '0_Basket'!A:F, 6, FALSE)&amp;""USD"")), """"))"),"")</f>
        <v/>
      </c>
      <c r="I718" s="37" t="str">
        <f t="shared" si="2"/>
        <v/>
      </c>
      <c r="J718" s="33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>
      <c r="A719" s="55"/>
      <c r="B719" s="33"/>
      <c r="C719" s="55"/>
      <c r="D719" s="33" t="str">
        <f t="shared" si="1"/>
        <v/>
      </c>
      <c r="E719" s="45"/>
      <c r="F719" s="42"/>
      <c r="G719" s="42"/>
      <c r="H719" s="36" t="str">
        <f>IFERROR(__xludf.DUMMYFUNCTION("IF(ISBLANK(A719), """", IFERROR(IF(VLOOKUP(B719, '0_Basket'!A:F, 6, FALSE)=""USD"", 1, GOOGLEFINANCE(""CURRENCY:""&amp;VLOOKUP(B719, '0_Basket'!A:F, 6, FALSE)&amp;""USD"")), """"))"),"")</f>
        <v/>
      </c>
      <c r="I719" s="37" t="str">
        <f t="shared" si="2"/>
        <v/>
      </c>
      <c r="J719" s="33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>
      <c r="A720" s="55"/>
      <c r="B720" s="33"/>
      <c r="C720" s="55"/>
      <c r="D720" s="33" t="str">
        <f t="shared" si="1"/>
        <v/>
      </c>
      <c r="E720" s="45"/>
      <c r="F720" s="42"/>
      <c r="G720" s="42"/>
      <c r="H720" s="36" t="str">
        <f>IFERROR(__xludf.DUMMYFUNCTION("IF(ISBLANK(A720), """", IFERROR(IF(VLOOKUP(B720, '0_Basket'!A:F, 6, FALSE)=""USD"", 1, GOOGLEFINANCE(""CURRENCY:""&amp;VLOOKUP(B720, '0_Basket'!A:F, 6, FALSE)&amp;""USD"")), """"))"),"")</f>
        <v/>
      </c>
      <c r="I720" s="37" t="str">
        <f t="shared" si="2"/>
        <v/>
      </c>
      <c r="J720" s="33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>
      <c r="A721" s="55"/>
      <c r="B721" s="33"/>
      <c r="C721" s="55"/>
      <c r="D721" s="33" t="str">
        <f t="shared" si="1"/>
        <v/>
      </c>
      <c r="E721" s="45"/>
      <c r="F721" s="42"/>
      <c r="G721" s="42"/>
      <c r="H721" s="36" t="str">
        <f>IFERROR(__xludf.DUMMYFUNCTION("IF(ISBLANK(A721), """", IFERROR(IF(VLOOKUP(B721, '0_Basket'!A:F, 6, FALSE)=""USD"", 1, GOOGLEFINANCE(""CURRENCY:""&amp;VLOOKUP(B721, '0_Basket'!A:F, 6, FALSE)&amp;""USD"")), """"))"),"")</f>
        <v/>
      </c>
      <c r="I721" s="37" t="str">
        <f t="shared" si="2"/>
        <v/>
      </c>
      <c r="J721" s="33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>
      <c r="A722" s="55"/>
      <c r="B722" s="33"/>
      <c r="C722" s="55"/>
      <c r="D722" s="33" t="str">
        <f t="shared" si="1"/>
        <v/>
      </c>
      <c r="E722" s="45"/>
      <c r="F722" s="42"/>
      <c r="G722" s="42"/>
      <c r="H722" s="36" t="str">
        <f>IFERROR(__xludf.DUMMYFUNCTION("IF(ISBLANK(A722), """", IFERROR(IF(VLOOKUP(B722, '0_Basket'!A:F, 6, FALSE)=""USD"", 1, GOOGLEFINANCE(""CURRENCY:""&amp;VLOOKUP(B722, '0_Basket'!A:F, 6, FALSE)&amp;""USD"")), """"))"),"")</f>
        <v/>
      </c>
      <c r="I722" s="37" t="str">
        <f t="shared" si="2"/>
        <v/>
      </c>
      <c r="J722" s="33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>
      <c r="A723" s="55"/>
      <c r="B723" s="33"/>
      <c r="C723" s="55"/>
      <c r="D723" s="33" t="str">
        <f t="shared" si="1"/>
        <v/>
      </c>
      <c r="E723" s="45"/>
      <c r="F723" s="42"/>
      <c r="G723" s="42"/>
      <c r="H723" s="36" t="str">
        <f>IFERROR(__xludf.DUMMYFUNCTION("IF(ISBLANK(A723), """", IFERROR(IF(VLOOKUP(B723, '0_Basket'!A:F, 6, FALSE)=""USD"", 1, GOOGLEFINANCE(""CURRENCY:""&amp;VLOOKUP(B723, '0_Basket'!A:F, 6, FALSE)&amp;""USD"")), """"))"),"")</f>
        <v/>
      </c>
      <c r="I723" s="37" t="str">
        <f t="shared" si="2"/>
        <v/>
      </c>
      <c r="J723" s="33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>
      <c r="A724" s="55"/>
      <c r="B724" s="33"/>
      <c r="C724" s="55"/>
      <c r="D724" s="33" t="str">
        <f t="shared" si="1"/>
        <v/>
      </c>
      <c r="E724" s="45"/>
      <c r="F724" s="42"/>
      <c r="G724" s="42"/>
      <c r="H724" s="36" t="str">
        <f>IFERROR(__xludf.DUMMYFUNCTION("IF(ISBLANK(A724), """", IFERROR(IF(VLOOKUP(B724, '0_Basket'!A:F, 6, FALSE)=""USD"", 1, GOOGLEFINANCE(""CURRENCY:""&amp;VLOOKUP(B724, '0_Basket'!A:F, 6, FALSE)&amp;""USD"")), """"))"),"")</f>
        <v/>
      </c>
      <c r="I724" s="37" t="str">
        <f t="shared" si="2"/>
        <v/>
      </c>
      <c r="J724" s="33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>
      <c r="A725" s="55"/>
      <c r="B725" s="33"/>
      <c r="C725" s="55"/>
      <c r="D725" s="33" t="str">
        <f t="shared" si="1"/>
        <v/>
      </c>
      <c r="E725" s="45"/>
      <c r="F725" s="42"/>
      <c r="G725" s="42"/>
      <c r="H725" s="36" t="str">
        <f>IFERROR(__xludf.DUMMYFUNCTION("IF(ISBLANK(A725), """", IFERROR(IF(VLOOKUP(B725, '0_Basket'!A:F, 6, FALSE)=""USD"", 1, GOOGLEFINANCE(""CURRENCY:""&amp;VLOOKUP(B725, '0_Basket'!A:F, 6, FALSE)&amp;""USD"")), """"))"),"")</f>
        <v/>
      </c>
      <c r="I725" s="37" t="str">
        <f t="shared" si="2"/>
        <v/>
      </c>
      <c r="J725" s="33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>
      <c r="A726" s="55"/>
      <c r="B726" s="33"/>
      <c r="C726" s="55"/>
      <c r="D726" s="33" t="str">
        <f t="shared" si="1"/>
        <v/>
      </c>
      <c r="E726" s="45"/>
      <c r="F726" s="42"/>
      <c r="G726" s="42"/>
      <c r="H726" s="36" t="str">
        <f>IFERROR(__xludf.DUMMYFUNCTION("IF(ISBLANK(A726), """", IFERROR(IF(VLOOKUP(B726, '0_Basket'!A:F, 6, FALSE)=""USD"", 1, GOOGLEFINANCE(""CURRENCY:""&amp;VLOOKUP(B726, '0_Basket'!A:F, 6, FALSE)&amp;""USD"")), """"))"),"")</f>
        <v/>
      </c>
      <c r="I726" s="37" t="str">
        <f t="shared" si="2"/>
        <v/>
      </c>
      <c r="J726" s="33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>
      <c r="A727" s="55"/>
      <c r="B727" s="33"/>
      <c r="C727" s="55"/>
      <c r="D727" s="33" t="str">
        <f t="shared" si="1"/>
        <v/>
      </c>
      <c r="E727" s="45"/>
      <c r="F727" s="42"/>
      <c r="G727" s="42"/>
      <c r="H727" s="36" t="str">
        <f>IFERROR(__xludf.DUMMYFUNCTION("IF(ISBLANK(A727), """", IFERROR(IF(VLOOKUP(B727, '0_Basket'!A:F, 6, FALSE)=""USD"", 1, GOOGLEFINANCE(""CURRENCY:""&amp;VLOOKUP(B727, '0_Basket'!A:F, 6, FALSE)&amp;""USD"")), """"))"),"")</f>
        <v/>
      </c>
      <c r="I727" s="37" t="str">
        <f t="shared" si="2"/>
        <v/>
      </c>
      <c r="J727" s="33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>
      <c r="A728" s="55"/>
      <c r="B728" s="33"/>
      <c r="C728" s="55"/>
      <c r="D728" s="33" t="str">
        <f t="shared" si="1"/>
        <v/>
      </c>
      <c r="E728" s="45"/>
      <c r="F728" s="42"/>
      <c r="G728" s="42"/>
      <c r="H728" s="36" t="str">
        <f>IFERROR(__xludf.DUMMYFUNCTION("IF(ISBLANK(A728), """", IFERROR(IF(VLOOKUP(B728, '0_Basket'!A:F, 6, FALSE)=""USD"", 1, GOOGLEFINANCE(""CURRENCY:""&amp;VLOOKUP(B728, '0_Basket'!A:F, 6, FALSE)&amp;""USD"")), """"))"),"")</f>
        <v/>
      </c>
      <c r="I728" s="37" t="str">
        <f t="shared" si="2"/>
        <v/>
      </c>
      <c r="J728" s="33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>
      <c r="A729" s="55"/>
      <c r="B729" s="33"/>
      <c r="C729" s="55"/>
      <c r="D729" s="33" t="str">
        <f t="shared" si="1"/>
        <v/>
      </c>
      <c r="E729" s="45"/>
      <c r="F729" s="42"/>
      <c r="G729" s="42"/>
      <c r="H729" s="36" t="str">
        <f>IFERROR(__xludf.DUMMYFUNCTION("IF(ISBLANK(A729), """", IFERROR(IF(VLOOKUP(B729, '0_Basket'!A:F, 6, FALSE)=""USD"", 1, GOOGLEFINANCE(""CURRENCY:""&amp;VLOOKUP(B729, '0_Basket'!A:F, 6, FALSE)&amp;""USD"")), """"))"),"")</f>
        <v/>
      </c>
      <c r="I729" s="37" t="str">
        <f t="shared" si="2"/>
        <v/>
      </c>
      <c r="J729" s="33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>
      <c r="A730" s="55"/>
      <c r="B730" s="33"/>
      <c r="C730" s="55"/>
      <c r="D730" s="33" t="str">
        <f t="shared" si="1"/>
        <v/>
      </c>
      <c r="E730" s="45"/>
      <c r="F730" s="42"/>
      <c r="G730" s="42"/>
      <c r="H730" s="36" t="str">
        <f>IFERROR(__xludf.DUMMYFUNCTION("IF(ISBLANK(A730), """", IFERROR(IF(VLOOKUP(B730, '0_Basket'!A:F, 6, FALSE)=""USD"", 1, GOOGLEFINANCE(""CURRENCY:""&amp;VLOOKUP(B730, '0_Basket'!A:F, 6, FALSE)&amp;""USD"")), """"))"),"")</f>
        <v/>
      </c>
      <c r="I730" s="37" t="str">
        <f t="shared" si="2"/>
        <v/>
      </c>
      <c r="J730" s="33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>
      <c r="A731" s="55"/>
      <c r="B731" s="33"/>
      <c r="C731" s="55"/>
      <c r="D731" s="33" t="str">
        <f t="shared" si="1"/>
        <v/>
      </c>
      <c r="E731" s="45"/>
      <c r="F731" s="42"/>
      <c r="G731" s="42"/>
      <c r="H731" s="36" t="str">
        <f>IFERROR(__xludf.DUMMYFUNCTION("IF(ISBLANK(A731), """", IFERROR(IF(VLOOKUP(B731, '0_Basket'!A:F, 6, FALSE)=""USD"", 1, GOOGLEFINANCE(""CURRENCY:""&amp;VLOOKUP(B731, '0_Basket'!A:F, 6, FALSE)&amp;""USD"")), """"))"),"")</f>
        <v/>
      </c>
      <c r="I731" s="37" t="str">
        <f t="shared" si="2"/>
        <v/>
      </c>
      <c r="J731" s="33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>
      <c r="A732" s="55"/>
      <c r="B732" s="33"/>
      <c r="C732" s="55"/>
      <c r="D732" s="33" t="str">
        <f t="shared" si="1"/>
        <v/>
      </c>
      <c r="E732" s="45"/>
      <c r="F732" s="42"/>
      <c r="G732" s="42"/>
      <c r="H732" s="36" t="str">
        <f>IFERROR(__xludf.DUMMYFUNCTION("IF(ISBLANK(A732), """", IFERROR(IF(VLOOKUP(B732, '0_Basket'!A:F, 6, FALSE)=""USD"", 1, GOOGLEFINANCE(""CURRENCY:""&amp;VLOOKUP(B732, '0_Basket'!A:F, 6, FALSE)&amp;""USD"")), """"))"),"")</f>
        <v/>
      </c>
      <c r="I732" s="37" t="str">
        <f t="shared" si="2"/>
        <v/>
      </c>
      <c r="J732" s="33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>
      <c r="A733" s="55"/>
      <c r="B733" s="33"/>
      <c r="C733" s="55"/>
      <c r="D733" s="33" t="str">
        <f t="shared" si="1"/>
        <v/>
      </c>
      <c r="E733" s="45"/>
      <c r="F733" s="42"/>
      <c r="G733" s="42"/>
      <c r="H733" s="36" t="str">
        <f>IFERROR(__xludf.DUMMYFUNCTION("IF(ISBLANK(A733), """", IFERROR(IF(VLOOKUP(B733, '0_Basket'!A:F, 6, FALSE)=""USD"", 1, GOOGLEFINANCE(""CURRENCY:""&amp;VLOOKUP(B733, '0_Basket'!A:F, 6, FALSE)&amp;""USD"")), """"))"),"")</f>
        <v/>
      </c>
      <c r="I733" s="37" t="str">
        <f t="shared" si="2"/>
        <v/>
      </c>
      <c r="J733" s="33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>
      <c r="A734" s="55"/>
      <c r="B734" s="33"/>
      <c r="C734" s="55"/>
      <c r="D734" s="33" t="str">
        <f t="shared" si="1"/>
        <v/>
      </c>
      <c r="E734" s="45"/>
      <c r="F734" s="42"/>
      <c r="G734" s="42"/>
      <c r="H734" s="36" t="str">
        <f>IFERROR(__xludf.DUMMYFUNCTION("IF(ISBLANK(A734), """", IFERROR(IF(VLOOKUP(B734, '0_Basket'!A:F, 6, FALSE)=""USD"", 1, GOOGLEFINANCE(""CURRENCY:""&amp;VLOOKUP(B734, '0_Basket'!A:F, 6, FALSE)&amp;""USD"")), """"))"),"")</f>
        <v/>
      </c>
      <c r="I734" s="37" t="str">
        <f t="shared" si="2"/>
        <v/>
      </c>
      <c r="J734" s="33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>
      <c r="A735" s="55"/>
      <c r="B735" s="33"/>
      <c r="C735" s="55"/>
      <c r="D735" s="33" t="str">
        <f t="shared" si="1"/>
        <v/>
      </c>
      <c r="E735" s="45"/>
      <c r="F735" s="42"/>
      <c r="G735" s="42"/>
      <c r="H735" s="36" t="str">
        <f>IFERROR(__xludf.DUMMYFUNCTION("IF(ISBLANK(A735), """", IFERROR(IF(VLOOKUP(B735, '0_Basket'!A:F, 6, FALSE)=""USD"", 1, GOOGLEFINANCE(""CURRENCY:""&amp;VLOOKUP(B735, '0_Basket'!A:F, 6, FALSE)&amp;""USD"")), """"))"),"")</f>
        <v/>
      </c>
      <c r="I735" s="37" t="str">
        <f t="shared" si="2"/>
        <v/>
      </c>
      <c r="J735" s="33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>
      <c r="A736" s="55"/>
      <c r="B736" s="33"/>
      <c r="C736" s="55"/>
      <c r="D736" s="33" t="str">
        <f t="shared" si="1"/>
        <v/>
      </c>
      <c r="E736" s="45"/>
      <c r="F736" s="42"/>
      <c r="G736" s="42"/>
      <c r="H736" s="36" t="str">
        <f>IFERROR(__xludf.DUMMYFUNCTION("IF(ISBLANK(A736), """", IFERROR(IF(VLOOKUP(B736, '0_Basket'!A:F, 6, FALSE)=""USD"", 1, GOOGLEFINANCE(""CURRENCY:""&amp;VLOOKUP(B736, '0_Basket'!A:F, 6, FALSE)&amp;""USD"")), """"))"),"")</f>
        <v/>
      </c>
      <c r="I736" s="37" t="str">
        <f t="shared" si="2"/>
        <v/>
      </c>
      <c r="J736" s="33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>
      <c r="A737" s="55"/>
      <c r="B737" s="33"/>
      <c r="C737" s="55"/>
      <c r="D737" s="33" t="str">
        <f t="shared" si="1"/>
        <v/>
      </c>
      <c r="E737" s="45"/>
      <c r="F737" s="42"/>
      <c r="G737" s="42"/>
      <c r="H737" s="36" t="str">
        <f>IFERROR(__xludf.DUMMYFUNCTION("IF(ISBLANK(A737), """", IFERROR(IF(VLOOKUP(B737, '0_Basket'!A:F, 6, FALSE)=""USD"", 1, GOOGLEFINANCE(""CURRENCY:""&amp;VLOOKUP(B737, '0_Basket'!A:F, 6, FALSE)&amp;""USD"")), """"))"),"")</f>
        <v/>
      </c>
      <c r="I737" s="37" t="str">
        <f t="shared" si="2"/>
        <v/>
      </c>
      <c r="J737" s="33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>
      <c r="A738" s="55"/>
      <c r="B738" s="33"/>
      <c r="C738" s="55"/>
      <c r="D738" s="33" t="str">
        <f t="shared" si="1"/>
        <v/>
      </c>
      <c r="E738" s="45"/>
      <c r="F738" s="42"/>
      <c r="G738" s="42"/>
      <c r="H738" s="36" t="str">
        <f>IFERROR(__xludf.DUMMYFUNCTION("IF(ISBLANK(A738), """", IFERROR(IF(VLOOKUP(B738, '0_Basket'!A:F, 6, FALSE)=""USD"", 1, GOOGLEFINANCE(""CURRENCY:""&amp;VLOOKUP(B738, '0_Basket'!A:F, 6, FALSE)&amp;""USD"")), """"))"),"")</f>
        <v/>
      </c>
      <c r="I738" s="37" t="str">
        <f t="shared" si="2"/>
        <v/>
      </c>
      <c r="J738" s="33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>
      <c r="A739" s="55"/>
      <c r="B739" s="33"/>
      <c r="C739" s="55"/>
      <c r="D739" s="33" t="str">
        <f t="shared" si="1"/>
        <v/>
      </c>
      <c r="E739" s="45"/>
      <c r="F739" s="42"/>
      <c r="G739" s="42"/>
      <c r="H739" s="36" t="str">
        <f>IFERROR(__xludf.DUMMYFUNCTION("IF(ISBLANK(A739), """", IFERROR(IF(VLOOKUP(B739, '0_Basket'!A:F, 6, FALSE)=""USD"", 1, GOOGLEFINANCE(""CURRENCY:""&amp;VLOOKUP(B739, '0_Basket'!A:F, 6, FALSE)&amp;""USD"")), """"))"),"")</f>
        <v/>
      </c>
      <c r="I739" s="37" t="str">
        <f t="shared" si="2"/>
        <v/>
      </c>
      <c r="J739" s="33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>
      <c r="A740" s="55"/>
      <c r="B740" s="33"/>
      <c r="C740" s="55"/>
      <c r="D740" s="33" t="str">
        <f t="shared" si="1"/>
        <v/>
      </c>
      <c r="E740" s="45"/>
      <c r="F740" s="42"/>
      <c r="G740" s="42"/>
      <c r="H740" s="36" t="str">
        <f>IFERROR(__xludf.DUMMYFUNCTION("IF(ISBLANK(A740), """", IFERROR(IF(VLOOKUP(B740, '0_Basket'!A:F, 6, FALSE)=""USD"", 1, GOOGLEFINANCE(""CURRENCY:""&amp;VLOOKUP(B740, '0_Basket'!A:F, 6, FALSE)&amp;""USD"")), """"))"),"")</f>
        <v/>
      </c>
      <c r="I740" s="37" t="str">
        <f t="shared" si="2"/>
        <v/>
      </c>
      <c r="J740" s="33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>
      <c r="A741" s="55"/>
      <c r="B741" s="33"/>
      <c r="C741" s="55"/>
      <c r="D741" s="33" t="str">
        <f t="shared" si="1"/>
        <v/>
      </c>
      <c r="E741" s="45"/>
      <c r="F741" s="42"/>
      <c r="G741" s="42"/>
      <c r="H741" s="36" t="str">
        <f>IFERROR(__xludf.DUMMYFUNCTION("IF(ISBLANK(A741), """", IFERROR(IF(VLOOKUP(B741, '0_Basket'!A:F, 6, FALSE)=""USD"", 1, GOOGLEFINANCE(""CURRENCY:""&amp;VLOOKUP(B741, '0_Basket'!A:F, 6, FALSE)&amp;""USD"")), """"))"),"")</f>
        <v/>
      </c>
      <c r="I741" s="37" t="str">
        <f t="shared" si="2"/>
        <v/>
      </c>
      <c r="J741" s="33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>
      <c r="A742" s="55"/>
      <c r="B742" s="33"/>
      <c r="C742" s="55"/>
      <c r="D742" s="33" t="str">
        <f t="shared" si="1"/>
        <v/>
      </c>
      <c r="E742" s="45"/>
      <c r="F742" s="42"/>
      <c r="G742" s="42"/>
      <c r="H742" s="36" t="str">
        <f>IFERROR(__xludf.DUMMYFUNCTION("IF(ISBLANK(A742), """", IFERROR(IF(VLOOKUP(B742, '0_Basket'!A:F, 6, FALSE)=""USD"", 1, GOOGLEFINANCE(""CURRENCY:""&amp;VLOOKUP(B742, '0_Basket'!A:F, 6, FALSE)&amp;""USD"")), """"))"),"")</f>
        <v/>
      </c>
      <c r="I742" s="37" t="str">
        <f t="shared" si="2"/>
        <v/>
      </c>
      <c r="J742" s="33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>
      <c r="A743" s="55"/>
      <c r="B743" s="33"/>
      <c r="C743" s="55"/>
      <c r="D743" s="33" t="str">
        <f t="shared" si="1"/>
        <v/>
      </c>
      <c r="E743" s="45"/>
      <c r="F743" s="42"/>
      <c r="G743" s="42"/>
      <c r="H743" s="36" t="str">
        <f>IFERROR(__xludf.DUMMYFUNCTION("IF(ISBLANK(A743), """", IFERROR(IF(VLOOKUP(B743, '0_Basket'!A:F, 6, FALSE)=""USD"", 1, GOOGLEFINANCE(""CURRENCY:""&amp;VLOOKUP(B743, '0_Basket'!A:F, 6, FALSE)&amp;""USD"")), """"))"),"")</f>
        <v/>
      </c>
      <c r="I743" s="37" t="str">
        <f t="shared" si="2"/>
        <v/>
      </c>
      <c r="J743" s="33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>
      <c r="A744" s="55"/>
      <c r="B744" s="33"/>
      <c r="C744" s="55"/>
      <c r="D744" s="33" t="str">
        <f t="shared" si="1"/>
        <v/>
      </c>
      <c r="E744" s="45"/>
      <c r="F744" s="42"/>
      <c r="G744" s="42"/>
      <c r="H744" s="36" t="str">
        <f>IFERROR(__xludf.DUMMYFUNCTION("IF(ISBLANK(A744), """", IFERROR(IF(VLOOKUP(B744, '0_Basket'!A:F, 6, FALSE)=""USD"", 1, GOOGLEFINANCE(""CURRENCY:""&amp;VLOOKUP(B744, '0_Basket'!A:F, 6, FALSE)&amp;""USD"")), """"))"),"")</f>
        <v/>
      </c>
      <c r="I744" s="37" t="str">
        <f t="shared" si="2"/>
        <v/>
      </c>
      <c r="J744" s="33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>
      <c r="A745" s="55"/>
      <c r="B745" s="33"/>
      <c r="C745" s="55"/>
      <c r="D745" s="33" t="str">
        <f t="shared" si="1"/>
        <v/>
      </c>
      <c r="E745" s="45"/>
      <c r="F745" s="42"/>
      <c r="G745" s="42"/>
      <c r="H745" s="36" t="str">
        <f>IFERROR(__xludf.DUMMYFUNCTION("IF(ISBLANK(A745), """", IFERROR(IF(VLOOKUP(B745, '0_Basket'!A:F, 6, FALSE)=""USD"", 1, GOOGLEFINANCE(""CURRENCY:""&amp;VLOOKUP(B745, '0_Basket'!A:F, 6, FALSE)&amp;""USD"")), """"))"),"")</f>
        <v/>
      </c>
      <c r="I745" s="37" t="str">
        <f t="shared" si="2"/>
        <v/>
      </c>
      <c r="J745" s="33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>
      <c r="A746" s="55"/>
      <c r="B746" s="33"/>
      <c r="C746" s="55"/>
      <c r="D746" s="33" t="str">
        <f t="shared" si="1"/>
        <v/>
      </c>
      <c r="E746" s="45"/>
      <c r="F746" s="42"/>
      <c r="G746" s="42"/>
      <c r="H746" s="36" t="str">
        <f>IFERROR(__xludf.DUMMYFUNCTION("IF(ISBLANK(A746), """", IFERROR(IF(VLOOKUP(B746, '0_Basket'!A:F, 6, FALSE)=""USD"", 1, GOOGLEFINANCE(""CURRENCY:""&amp;VLOOKUP(B746, '0_Basket'!A:F, 6, FALSE)&amp;""USD"")), """"))"),"")</f>
        <v/>
      </c>
      <c r="I746" s="37" t="str">
        <f t="shared" si="2"/>
        <v/>
      </c>
      <c r="J746" s="33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>
      <c r="A747" s="55"/>
      <c r="B747" s="33"/>
      <c r="C747" s="55"/>
      <c r="D747" s="33" t="str">
        <f t="shared" si="1"/>
        <v/>
      </c>
      <c r="E747" s="45"/>
      <c r="F747" s="42"/>
      <c r="G747" s="42"/>
      <c r="H747" s="36" t="str">
        <f>IFERROR(__xludf.DUMMYFUNCTION("IF(ISBLANK(A747), """", IFERROR(IF(VLOOKUP(B747, '0_Basket'!A:F, 6, FALSE)=""USD"", 1, GOOGLEFINANCE(""CURRENCY:""&amp;VLOOKUP(B747, '0_Basket'!A:F, 6, FALSE)&amp;""USD"")), """"))"),"")</f>
        <v/>
      </c>
      <c r="I747" s="37" t="str">
        <f t="shared" si="2"/>
        <v/>
      </c>
      <c r="J747" s="33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>
      <c r="A748" s="55"/>
      <c r="B748" s="33"/>
      <c r="C748" s="55"/>
      <c r="D748" s="33" t="str">
        <f t="shared" si="1"/>
        <v/>
      </c>
      <c r="E748" s="45"/>
      <c r="F748" s="42"/>
      <c r="G748" s="42"/>
      <c r="H748" s="36" t="str">
        <f>IFERROR(__xludf.DUMMYFUNCTION("IF(ISBLANK(A748), """", IFERROR(IF(VLOOKUP(B748, '0_Basket'!A:F, 6, FALSE)=""USD"", 1, GOOGLEFINANCE(""CURRENCY:""&amp;VLOOKUP(B748, '0_Basket'!A:F, 6, FALSE)&amp;""USD"")), """"))"),"")</f>
        <v/>
      </c>
      <c r="I748" s="37" t="str">
        <f t="shared" si="2"/>
        <v/>
      </c>
      <c r="J748" s="33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>
      <c r="A749" s="55"/>
      <c r="B749" s="33"/>
      <c r="C749" s="55"/>
      <c r="D749" s="33" t="str">
        <f t="shared" si="1"/>
        <v/>
      </c>
      <c r="E749" s="45"/>
      <c r="F749" s="42"/>
      <c r="G749" s="42"/>
      <c r="H749" s="36" t="str">
        <f>IFERROR(__xludf.DUMMYFUNCTION("IF(ISBLANK(A749), """", IFERROR(IF(VLOOKUP(B749, '0_Basket'!A:F, 6, FALSE)=""USD"", 1, GOOGLEFINANCE(""CURRENCY:""&amp;VLOOKUP(B749, '0_Basket'!A:F, 6, FALSE)&amp;""USD"")), """"))"),"")</f>
        <v/>
      </c>
      <c r="I749" s="37" t="str">
        <f t="shared" si="2"/>
        <v/>
      </c>
      <c r="J749" s="33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>
      <c r="A750" s="55"/>
      <c r="B750" s="33"/>
      <c r="C750" s="55"/>
      <c r="D750" s="33" t="str">
        <f t="shared" si="1"/>
        <v/>
      </c>
      <c r="E750" s="45"/>
      <c r="F750" s="42"/>
      <c r="G750" s="42"/>
      <c r="H750" s="36" t="str">
        <f>IFERROR(__xludf.DUMMYFUNCTION("IF(ISBLANK(A750), """", IFERROR(IF(VLOOKUP(B750, '0_Basket'!A:F, 6, FALSE)=""USD"", 1, GOOGLEFINANCE(""CURRENCY:""&amp;VLOOKUP(B750, '0_Basket'!A:F, 6, FALSE)&amp;""USD"")), """"))"),"")</f>
        <v/>
      </c>
      <c r="I750" s="37" t="str">
        <f t="shared" si="2"/>
        <v/>
      </c>
      <c r="J750" s="33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>
      <c r="A751" s="55"/>
      <c r="B751" s="33"/>
      <c r="C751" s="55"/>
      <c r="D751" s="33" t="str">
        <f t="shared" si="1"/>
        <v/>
      </c>
      <c r="E751" s="45"/>
      <c r="F751" s="42"/>
      <c r="G751" s="42"/>
      <c r="H751" s="36" t="str">
        <f>IFERROR(__xludf.DUMMYFUNCTION("IF(ISBLANK(A751), """", IFERROR(IF(VLOOKUP(B751, '0_Basket'!A:F, 6, FALSE)=""USD"", 1, GOOGLEFINANCE(""CURRENCY:""&amp;VLOOKUP(B751, '0_Basket'!A:F, 6, FALSE)&amp;""USD"")), """"))"),"")</f>
        <v/>
      </c>
      <c r="I751" s="37" t="str">
        <f t="shared" si="2"/>
        <v/>
      </c>
      <c r="J751" s="33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>
      <c r="A752" s="55"/>
      <c r="B752" s="33"/>
      <c r="C752" s="55"/>
      <c r="D752" s="33" t="str">
        <f t="shared" si="1"/>
        <v/>
      </c>
      <c r="E752" s="45"/>
      <c r="F752" s="42"/>
      <c r="G752" s="42"/>
      <c r="H752" s="36" t="str">
        <f>IFERROR(__xludf.DUMMYFUNCTION("IF(ISBLANK(A752), """", IFERROR(IF(VLOOKUP(B752, '0_Basket'!A:F, 6, FALSE)=""USD"", 1, GOOGLEFINANCE(""CURRENCY:""&amp;VLOOKUP(B752, '0_Basket'!A:F, 6, FALSE)&amp;""USD"")), """"))"),"")</f>
        <v/>
      </c>
      <c r="I752" s="37" t="str">
        <f t="shared" si="2"/>
        <v/>
      </c>
      <c r="J752" s="33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>
      <c r="A753" s="55"/>
      <c r="B753" s="33"/>
      <c r="C753" s="55"/>
      <c r="D753" s="33" t="str">
        <f t="shared" si="1"/>
        <v/>
      </c>
      <c r="E753" s="45"/>
      <c r="F753" s="42"/>
      <c r="G753" s="42"/>
      <c r="H753" s="36" t="str">
        <f>IFERROR(__xludf.DUMMYFUNCTION("IF(ISBLANK(A753), """", IFERROR(IF(VLOOKUP(B753, '0_Basket'!A:F, 6, FALSE)=""USD"", 1, GOOGLEFINANCE(""CURRENCY:""&amp;VLOOKUP(B753, '0_Basket'!A:F, 6, FALSE)&amp;""USD"")), """"))"),"")</f>
        <v/>
      </c>
      <c r="I753" s="37" t="str">
        <f t="shared" si="2"/>
        <v/>
      </c>
      <c r="J753" s="33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>
      <c r="A754" s="55"/>
      <c r="B754" s="33"/>
      <c r="C754" s="55"/>
      <c r="D754" s="33" t="str">
        <f t="shared" si="1"/>
        <v/>
      </c>
      <c r="E754" s="45"/>
      <c r="F754" s="42"/>
      <c r="G754" s="42"/>
      <c r="H754" s="36" t="str">
        <f>IFERROR(__xludf.DUMMYFUNCTION("IF(ISBLANK(A754), """", IFERROR(IF(VLOOKUP(B754, '0_Basket'!A:F, 6, FALSE)=""USD"", 1, GOOGLEFINANCE(""CURRENCY:""&amp;VLOOKUP(B754, '0_Basket'!A:F, 6, FALSE)&amp;""USD"")), """"))"),"")</f>
        <v/>
      </c>
      <c r="I754" s="37" t="str">
        <f t="shared" si="2"/>
        <v/>
      </c>
      <c r="J754" s="33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>
      <c r="A755" s="55"/>
      <c r="B755" s="33"/>
      <c r="C755" s="55"/>
      <c r="D755" s="33" t="str">
        <f t="shared" si="1"/>
        <v/>
      </c>
      <c r="E755" s="45"/>
      <c r="F755" s="42"/>
      <c r="G755" s="42"/>
      <c r="H755" s="36" t="str">
        <f>IFERROR(__xludf.DUMMYFUNCTION("IF(ISBLANK(A755), """", IFERROR(IF(VLOOKUP(B755, '0_Basket'!A:F, 6, FALSE)=""USD"", 1, GOOGLEFINANCE(""CURRENCY:""&amp;VLOOKUP(B755, '0_Basket'!A:F, 6, FALSE)&amp;""USD"")), """"))"),"")</f>
        <v/>
      </c>
      <c r="I755" s="37" t="str">
        <f t="shared" si="2"/>
        <v/>
      </c>
      <c r="J755" s="33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>
      <c r="A756" s="55"/>
      <c r="B756" s="33"/>
      <c r="C756" s="55"/>
      <c r="D756" s="33" t="str">
        <f t="shared" si="1"/>
        <v/>
      </c>
      <c r="E756" s="45"/>
      <c r="F756" s="42"/>
      <c r="G756" s="42"/>
      <c r="H756" s="36" t="str">
        <f>IFERROR(__xludf.DUMMYFUNCTION("IF(ISBLANK(A756), """", IFERROR(IF(VLOOKUP(B756, '0_Basket'!A:F, 6, FALSE)=""USD"", 1, GOOGLEFINANCE(""CURRENCY:""&amp;VLOOKUP(B756, '0_Basket'!A:F, 6, FALSE)&amp;""USD"")), """"))"),"")</f>
        <v/>
      </c>
      <c r="I756" s="37" t="str">
        <f t="shared" si="2"/>
        <v/>
      </c>
      <c r="J756" s="33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>
      <c r="A757" s="55"/>
      <c r="B757" s="33"/>
      <c r="C757" s="55"/>
      <c r="D757" s="33" t="str">
        <f t="shared" si="1"/>
        <v/>
      </c>
      <c r="E757" s="45"/>
      <c r="F757" s="42"/>
      <c r="G757" s="42"/>
      <c r="H757" s="36" t="str">
        <f>IFERROR(__xludf.DUMMYFUNCTION("IF(ISBLANK(A757), """", IFERROR(IF(VLOOKUP(B757, '0_Basket'!A:F, 6, FALSE)=""USD"", 1, GOOGLEFINANCE(""CURRENCY:""&amp;VLOOKUP(B757, '0_Basket'!A:F, 6, FALSE)&amp;""USD"")), """"))"),"")</f>
        <v/>
      </c>
      <c r="I757" s="37" t="str">
        <f t="shared" si="2"/>
        <v/>
      </c>
      <c r="J757" s="33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>
      <c r="A758" s="55"/>
      <c r="B758" s="33"/>
      <c r="C758" s="55"/>
      <c r="D758" s="33" t="str">
        <f t="shared" si="1"/>
        <v/>
      </c>
      <c r="E758" s="45"/>
      <c r="F758" s="42"/>
      <c r="G758" s="42"/>
      <c r="H758" s="36" t="str">
        <f>IFERROR(__xludf.DUMMYFUNCTION("IF(ISBLANK(A758), """", IFERROR(IF(VLOOKUP(B758, '0_Basket'!A:F, 6, FALSE)=""USD"", 1, GOOGLEFINANCE(""CURRENCY:""&amp;VLOOKUP(B758, '0_Basket'!A:F, 6, FALSE)&amp;""USD"")), """"))"),"")</f>
        <v/>
      </c>
      <c r="I758" s="37" t="str">
        <f t="shared" si="2"/>
        <v/>
      </c>
      <c r="J758" s="33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>
      <c r="A759" s="55"/>
      <c r="B759" s="33"/>
      <c r="C759" s="55"/>
      <c r="D759" s="33" t="str">
        <f t="shared" si="1"/>
        <v/>
      </c>
      <c r="E759" s="45"/>
      <c r="F759" s="42"/>
      <c r="G759" s="42"/>
      <c r="H759" s="36" t="str">
        <f>IFERROR(__xludf.DUMMYFUNCTION("IF(ISBLANK(A759), """", IFERROR(IF(VLOOKUP(B759, '0_Basket'!A:F, 6, FALSE)=""USD"", 1, GOOGLEFINANCE(""CURRENCY:""&amp;VLOOKUP(B759, '0_Basket'!A:F, 6, FALSE)&amp;""USD"")), """"))"),"")</f>
        <v/>
      </c>
      <c r="I759" s="37" t="str">
        <f t="shared" si="2"/>
        <v/>
      </c>
      <c r="J759" s="33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>
      <c r="A760" s="55"/>
      <c r="B760" s="33"/>
      <c r="C760" s="55"/>
      <c r="D760" s="33" t="str">
        <f t="shared" si="1"/>
        <v/>
      </c>
      <c r="E760" s="45"/>
      <c r="F760" s="42"/>
      <c r="G760" s="42"/>
      <c r="H760" s="36" t="str">
        <f>IFERROR(__xludf.DUMMYFUNCTION("IF(ISBLANK(A760), """", IFERROR(IF(VLOOKUP(B760, '0_Basket'!A:F, 6, FALSE)=""USD"", 1, GOOGLEFINANCE(""CURRENCY:""&amp;VLOOKUP(B760, '0_Basket'!A:F, 6, FALSE)&amp;""USD"")), """"))"),"")</f>
        <v/>
      </c>
      <c r="I760" s="37" t="str">
        <f t="shared" si="2"/>
        <v/>
      </c>
      <c r="J760" s="33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>
      <c r="A761" s="55"/>
      <c r="B761" s="33"/>
      <c r="C761" s="55"/>
      <c r="D761" s="33" t="str">
        <f t="shared" si="1"/>
        <v/>
      </c>
      <c r="E761" s="45"/>
      <c r="F761" s="42"/>
      <c r="G761" s="42"/>
      <c r="H761" s="36" t="str">
        <f>IFERROR(__xludf.DUMMYFUNCTION("IF(ISBLANK(A761), """", IFERROR(IF(VLOOKUP(B761, '0_Basket'!A:F, 6, FALSE)=""USD"", 1, GOOGLEFINANCE(""CURRENCY:""&amp;VLOOKUP(B761, '0_Basket'!A:F, 6, FALSE)&amp;""USD"")), """"))"),"")</f>
        <v/>
      </c>
      <c r="I761" s="37" t="str">
        <f t="shared" si="2"/>
        <v/>
      </c>
      <c r="J761" s="33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>
      <c r="A762" s="55"/>
      <c r="B762" s="33"/>
      <c r="C762" s="55"/>
      <c r="D762" s="33" t="str">
        <f t="shared" si="1"/>
        <v/>
      </c>
      <c r="E762" s="45"/>
      <c r="F762" s="42"/>
      <c r="G762" s="42"/>
      <c r="H762" s="36" t="str">
        <f>IFERROR(__xludf.DUMMYFUNCTION("IF(ISBLANK(A762), """", IFERROR(IF(VLOOKUP(B762, '0_Basket'!A:F, 6, FALSE)=""USD"", 1, GOOGLEFINANCE(""CURRENCY:""&amp;VLOOKUP(B762, '0_Basket'!A:F, 6, FALSE)&amp;""USD"")), """"))"),"")</f>
        <v/>
      </c>
      <c r="I762" s="37" t="str">
        <f t="shared" si="2"/>
        <v/>
      </c>
      <c r="J762" s="33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>
      <c r="A763" s="55"/>
      <c r="B763" s="33"/>
      <c r="C763" s="55"/>
      <c r="D763" s="33" t="str">
        <f t="shared" si="1"/>
        <v/>
      </c>
      <c r="E763" s="45"/>
      <c r="F763" s="42"/>
      <c r="G763" s="42"/>
      <c r="H763" s="36" t="str">
        <f>IFERROR(__xludf.DUMMYFUNCTION("IF(ISBLANK(A763), """", IFERROR(IF(VLOOKUP(B763, '0_Basket'!A:F, 6, FALSE)=""USD"", 1, GOOGLEFINANCE(""CURRENCY:""&amp;VLOOKUP(B763, '0_Basket'!A:F, 6, FALSE)&amp;""USD"")), """"))"),"")</f>
        <v/>
      </c>
      <c r="I763" s="37" t="str">
        <f t="shared" si="2"/>
        <v/>
      </c>
      <c r="J763" s="33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>
      <c r="A764" s="55"/>
      <c r="B764" s="33"/>
      <c r="C764" s="55"/>
      <c r="D764" s="33" t="str">
        <f t="shared" si="1"/>
        <v/>
      </c>
      <c r="E764" s="45"/>
      <c r="F764" s="42"/>
      <c r="G764" s="42"/>
      <c r="H764" s="36" t="str">
        <f>IFERROR(__xludf.DUMMYFUNCTION("IF(ISBLANK(A764), """", IFERROR(IF(VLOOKUP(B764, '0_Basket'!A:F, 6, FALSE)=""USD"", 1, GOOGLEFINANCE(""CURRENCY:""&amp;VLOOKUP(B764, '0_Basket'!A:F, 6, FALSE)&amp;""USD"")), """"))"),"")</f>
        <v/>
      </c>
      <c r="I764" s="37" t="str">
        <f t="shared" si="2"/>
        <v/>
      </c>
      <c r="J764" s="33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>
      <c r="A765" s="55"/>
      <c r="B765" s="33"/>
      <c r="C765" s="55"/>
      <c r="D765" s="33" t="str">
        <f t="shared" si="1"/>
        <v/>
      </c>
      <c r="E765" s="45"/>
      <c r="F765" s="42"/>
      <c r="G765" s="42"/>
      <c r="H765" s="36" t="str">
        <f>IFERROR(__xludf.DUMMYFUNCTION("IF(ISBLANK(A765), """", IFERROR(IF(VLOOKUP(B765, '0_Basket'!A:F, 6, FALSE)=""USD"", 1, GOOGLEFINANCE(""CURRENCY:""&amp;VLOOKUP(B765, '0_Basket'!A:F, 6, FALSE)&amp;""USD"")), """"))"),"")</f>
        <v/>
      </c>
      <c r="I765" s="37" t="str">
        <f t="shared" si="2"/>
        <v/>
      </c>
      <c r="J765" s="33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>
      <c r="A766" s="55"/>
      <c r="B766" s="33"/>
      <c r="C766" s="55"/>
      <c r="D766" s="33" t="str">
        <f t="shared" si="1"/>
        <v/>
      </c>
      <c r="E766" s="45"/>
      <c r="F766" s="42"/>
      <c r="G766" s="42"/>
      <c r="H766" s="36" t="str">
        <f>IFERROR(__xludf.DUMMYFUNCTION("IF(ISBLANK(A766), """", IFERROR(IF(VLOOKUP(B766, '0_Basket'!A:F, 6, FALSE)=""USD"", 1, GOOGLEFINANCE(""CURRENCY:""&amp;VLOOKUP(B766, '0_Basket'!A:F, 6, FALSE)&amp;""USD"")), """"))"),"")</f>
        <v/>
      </c>
      <c r="I766" s="37" t="str">
        <f t="shared" si="2"/>
        <v/>
      </c>
      <c r="J766" s="33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>
      <c r="A767" s="55"/>
      <c r="B767" s="33"/>
      <c r="C767" s="55"/>
      <c r="D767" s="33" t="str">
        <f t="shared" si="1"/>
        <v/>
      </c>
      <c r="E767" s="45"/>
      <c r="F767" s="42"/>
      <c r="G767" s="42"/>
      <c r="H767" s="36" t="str">
        <f>IFERROR(__xludf.DUMMYFUNCTION("IF(ISBLANK(A767), """", IFERROR(IF(VLOOKUP(B767, '0_Basket'!A:F, 6, FALSE)=""USD"", 1, GOOGLEFINANCE(""CURRENCY:""&amp;VLOOKUP(B767, '0_Basket'!A:F, 6, FALSE)&amp;""USD"")), """"))"),"")</f>
        <v/>
      </c>
      <c r="I767" s="37" t="str">
        <f t="shared" si="2"/>
        <v/>
      </c>
      <c r="J767" s="33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>
      <c r="A768" s="55"/>
      <c r="B768" s="33"/>
      <c r="C768" s="55"/>
      <c r="D768" s="33" t="str">
        <f t="shared" si="1"/>
        <v/>
      </c>
      <c r="E768" s="45"/>
      <c r="F768" s="42"/>
      <c r="G768" s="42"/>
      <c r="H768" s="36" t="str">
        <f>IFERROR(__xludf.DUMMYFUNCTION("IF(ISBLANK(A768), """", IFERROR(IF(VLOOKUP(B768, '0_Basket'!A:F, 6, FALSE)=""USD"", 1, GOOGLEFINANCE(""CURRENCY:""&amp;VLOOKUP(B768, '0_Basket'!A:F, 6, FALSE)&amp;""USD"")), """"))"),"")</f>
        <v/>
      </c>
      <c r="I768" s="37" t="str">
        <f t="shared" si="2"/>
        <v/>
      </c>
      <c r="J768" s="33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>
      <c r="A769" s="55"/>
      <c r="B769" s="33"/>
      <c r="C769" s="55"/>
      <c r="D769" s="33" t="str">
        <f t="shared" si="1"/>
        <v/>
      </c>
      <c r="E769" s="45"/>
      <c r="F769" s="42"/>
      <c r="G769" s="42"/>
      <c r="H769" s="36" t="str">
        <f>IFERROR(__xludf.DUMMYFUNCTION("IF(ISBLANK(A769), """", IFERROR(IF(VLOOKUP(B769, '0_Basket'!A:F, 6, FALSE)=""USD"", 1, GOOGLEFINANCE(""CURRENCY:""&amp;VLOOKUP(B769, '0_Basket'!A:F, 6, FALSE)&amp;""USD"")), """"))"),"")</f>
        <v/>
      </c>
      <c r="I769" s="37" t="str">
        <f t="shared" si="2"/>
        <v/>
      </c>
      <c r="J769" s="33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>
      <c r="A770" s="55"/>
      <c r="B770" s="33"/>
      <c r="C770" s="55"/>
      <c r="D770" s="33" t="str">
        <f t="shared" si="1"/>
        <v/>
      </c>
      <c r="E770" s="45"/>
      <c r="F770" s="42"/>
      <c r="G770" s="42"/>
      <c r="H770" s="36" t="str">
        <f>IFERROR(__xludf.DUMMYFUNCTION("IF(ISBLANK(A770), """", IFERROR(IF(VLOOKUP(B770, '0_Basket'!A:F, 6, FALSE)=""USD"", 1, GOOGLEFINANCE(""CURRENCY:""&amp;VLOOKUP(B770, '0_Basket'!A:F, 6, FALSE)&amp;""USD"")), """"))"),"")</f>
        <v/>
      </c>
      <c r="I770" s="37" t="str">
        <f t="shared" si="2"/>
        <v/>
      </c>
      <c r="J770" s="33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>
      <c r="A771" s="55"/>
      <c r="B771" s="33"/>
      <c r="C771" s="55"/>
      <c r="D771" s="33" t="str">
        <f t="shared" si="1"/>
        <v/>
      </c>
      <c r="E771" s="45"/>
      <c r="F771" s="42"/>
      <c r="G771" s="42"/>
      <c r="H771" s="36" t="str">
        <f>IFERROR(__xludf.DUMMYFUNCTION("IF(ISBLANK(A771), """", IFERROR(IF(VLOOKUP(B771, '0_Basket'!A:F, 6, FALSE)=""USD"", 1, GOOGLEFINANCE(""CURRENCY:""&amp;VLOOKUP(B771, '0_Basket'!A:F, 6, FALSE)&amp;""USD"")), """"))"),"")</f>
        <v/>
      </c>
      <c r="I771" s="37" t="str">
        <f t="shared" si="2"/>
        <v/>
      </c>
      <c r="J771" s="33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>
      <c r="A772" s="55"/>
      <c r="B772" s="33"/>
      <c r="C772" s="55"/>
      <c r="D772" s="33" t="str">
        <f t="shared" si="1"/>
        <v/>
      </c>
      <c r="E772" s="45"/>
      <c r="F772" s="42"/>
      <c r="G772" s="42"/>
      <c r="H772" s="36" t="str">
        <f>IFERROR(__xludf.DUMMYFUNCTION("IF(ISBLANK(A772), """", IFERROR(IF(VLOOKUP(B772, '0_Basket'!A:F, 6, FALSE)=""USD"", 1, GOOGLEFINANCE(""CURRENCY:""&amp;VLOOKUP(B772, '0_Basket'!A:F, 6, FALSE)&amp;""USD"")), """"))"),"")</f>
        <v/>
      </c>
      <c r="I772" s="37" t="str">
        <f t="shared" si="2"/>
        <v/>
      </c>
      <c r="J772" s="33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>
      <c r="A773" s="55"/>
      <c r="B773" s="33"/>
      <c r="C773" s="55"/>
      <c r="D773" s="33" t="str">
        <f t="shared" si="1"/>
        <v/>
      </c>
      <c r="E773" s="45"/>
      <c r="F773" s="42"/>
      <c r="G773" s="42"/>
      <c r="H773" s="36" t="str">
        <f>IFERROR(__xludf.DUMMYFUNCTION("IF(ISBLANK(A773), """", IFERROR(IF(VLOOKUP(B773, '0_Basket'!A:F, 6, FALSE)=""USD"", 1, GOOGLEFINANCE(""CURRENCY:""&amp;VLOOKUP(B773, '0_Basket'!A:F, 6, FALSE)&amp;""USD"")), """"))"),"")</f>
        <v/>
      </c>
      <c r="I773" s="37" t="str">
        <f t="shared" si="2"/>
        <v/>
      </c>
      <c r="J773" s="33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>
      <c r="A774" s="55"/>
      <c r="B774" s="33"/>
      <c r="C774" s="55"/>
      <c r="D774" s="33" t="str">
        <f t="shared" si="1"/>
        <v/>
      </c>
      <c r="E774" s="45"/>
      <c r="F774" s="42"/>
      <c r="G774" s="42"/>
      <c r="H774" s="36" t="str">
        <f>IFERROR(__xludf.DUMMYFUNCTION("IF(ISBLANK(A774), """", IFERROR(IF(VLOOKUP(B774, '0_Basket'!A:F, 6, FALSE)=""USD"", 1, GOOGLEFINANCE(""CURRENCY:""&amp;VLOOKUP(B774, '0_Basket'!A:F, 6, FALSE)&amp;""USD"")), """"))"),"")</f>
        <v/>
      </c>
      <c r="I774" s="37" t="str">
        <f t="shared" si="2"/>
        <v/>
      </c>
      <c r="J774" s="33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>
      <c r="A775" s="55"/>
      <c r="B775" s="33"/>
      <c r="C775" s="55"/>
      <c r="D775" s="33" t="str">
        <f t="shared" si="1"/>
        <v/>
      </c>
      <c r="E775" s="45"/>
      <c r="F775" s="42"/>
      <c r="G775" s="42"/>
      <c r="H775" s="36" t="str">
        <f>IFERROR(__xludf.DUMMYFUNCTION("IF(ISBLANK(A775), """", IFERROR(IF(VLOOKUP(B775, '0_Basket'!A:F, 6, FALSE)=""USD"", 1, GOOGLEFINANCE(""CURRENCY:""&amp;VLOOKUP(B775, '0_Basket'!A:F, 6, FALSE)&amp;""USD"")), """"))"),"")</f>
        <v/>
      </c>
      <c r="I775" s="37" t="str">
        <f t="shared" si="2"/>
        <v/>
      </c>
      <c r="J775" s="33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>
      <c r="A776" s="55"/>
      <c r="B776" s="33"/>
      <c r="C776" s="55"/>
      <c r="D776" s="33" t="str">
        <f t="shared" si="1"/>
        <v/>
      </c>
      <c r="E776" s="45"/>
      <c r="F776" s="42"/>
      <c r="G776" s="42"/>
      <c r="H776" s="36" t="str">
        <f>IFERROR(__xludf.DUMMYFUNCTION("IF(ISBLANK(A776), """", IFERROR(IF(VLOOKUP(B776, '0_Basket'!A:F, 6, FALSE)=""USD"", 1, GOOGLEFINANCE(""CURRENCY:""&amp;VLOOKUP(B776, '0_Basket'!A:F, 6, FALSE)&amp;""USD"")), """"))"),"")</f>
        <v/>
      </c>
      <c r="I776" s="37" t="str">
        <f t="shared" si="2"/>
        <v/>
      </c>
      <c r="J776" s="33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>
      <c r="A777" s="55"/>
      <c r="B777" s="33"/>
      <c r="C777" s="55"/>
      <c r="D777" s="33" t="str">
        <f t="shared" si="1"/>
        <v/>
      </c>
      <c r="E777" s="45"/>
      <c r="F777" s="42"/>
      <c r="G777" s="42"/>
      <c r="H777" s="36" t="str">
        <f>IFERROR(__xludf.DUMMYFUNCTION("IF(ISBLANK(A777), """", IFERROR(IF(VLOOKUP(B777, '0_Basket'!A:F, 6, FALSE)=""USD"", 1, GOOGLEFINANCE(""CURRENCY:""&amp;VLOOKUP(B777, '0_Basket'!A:F, 6, FALSE)&amp;""USD"")), """"))"),"")</f>
        <v/>
      </c>
      <c r="I777" s="37" t="str">
        <f t="shared" si="2"/>
        <v/>
      </c>
      <c r="J777" s="33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>
      <c r="A778" s="55"/>
      <c r="B778" s="33"/>
      <c r="C778" s="55"/>
      <c r="D778" s="33" t="str">
        <f t="shared" si="1"/>
        <v/>
      </c>
      <c r="E778" s="45"/>
      <c r="F778" s="42"/>
      <c r="G778" s="42"/>
      <c r="H778" s="36" t="str">
        <f>IFERROR(__xludf.DUMMYFUNCTION("IF(ISBLANK(A778), """", IFERROR(IF(VLOOKUP(B778, '0_Basket'!A:F, 6, FALSE)=""USD"", 1, GOOGLEFINANCE(""CURRENCY:""&amp;VLOOKUP(B778, '0_Basket'!A:F, 6, FALSE)&amp;""USD"")), """"))"),"")</f>
        <v/>
      </c>
      <c r="I778" s="37" t="str">
        <f t="shared" si="2"/>
        <v/>
      </c>
      <c r="J778" s="33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>
      <c r="A779" s="55"/>
      <c r="B779" s="33"/>
      <c r="C779" s="55"/>
      <c r="D779" s="33" t="str">
        <f t="shared" si="1"/>
        <v/>
      </c>
      <c r="E779" s="45"/>
      <c r="F779" s="42"/>
      <c r="G779" s="42"/>
      <c r="H779" s="36" t="str">
        <f>IFERROR(__xludf.DUMMYFUNCTION("IF(ISBLANK(A779), """", IFERROR(IF(VLOOKUP(B779, '0_Basket'!A:F, 6, FALSE)=""USD"", 1, GOOGLEFINANCE(""CURRENCY:""&amp;VLOOKUP(B779, '0_Basket'!A:F, 6, FALSE)&amp;""USD"")), """"))"),"")</f>
        <v/>
      </c>
      <c r="I779" s="37" t="str">
        <f t="shared" si="2"/>
        <v/>
      </c>
      <c r="J779" s="33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>
      <c r="A780" s="55"/>
      <c r="B780" s="33"/>
      <c r="C780" s="55"/>
      <c r="D780" s="33" t="str">
        <f t="shared" si="1"/>
        <v/>
      </c>
      <c r="E780" s="45"/>
      <c r="F780" s="42"/>
      <c r="G780" s="42"/>
      <c r="H780" s="36" t="str">
        <f>IFERROR(__xludf.DUMMYFUNCTION("IF(ISBLANK(A780), """", IFERROR(IF(VLOOKUP(B780, '0_Basket'!A:F, 6, FALSE)=""USD"", 1, GOOGLEFINANCE(""CURRENCY:""&amp;VLOOKUP(B780, '0_Basket'!A:F, 6, FALSE)&amp;""USD"")), """"))"),"")</f>
        <v/>
      </c>
      <c r="I780" s="37" t="str">
        <f t="shared" si="2"/>
        <v/>
      </c>
      <c r="J780" s="33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>
      <c r="A781" s="55"/>
      <c r="B781" s="33"/>
      <c r="C781" s="55"/>
      <c r="D781" s="33" t="str">
        <f t="shared" si="1"/>
        <v/>
      </c>
      <c r="E781" s="45"/>
      <c r="F781" s="42"/>
      <c r="G781" s="42"/>
      <c r="H781" s="36" t="str">
        <f>IFERROR(__xludf.DUMMYFUNCTION("IF(ISBLANK(A781), """", IFERROR(IF(VLOOKUP(B781, '0_Basket'!A:F, 6, FALSE)=""USD"", 1, GOOGLEFINANCE(""CURRENCY:""&amp;VLOOKUP(B781, '0_Basket'!A:F, 6, FALSE)&amp;""USD"")), """"))"),"")</f>
        <v/>
      </c>
      <c r="I781" s="37" t="str">
        <f t="shared" si="2"/>
        <v/>
      </c>
      <c r="J781" s="33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>
      <c r="A782" s="55"/>
      <c r="B782" s="33"/>
      <c r="C782" s="55"/>
      <c r="D782" s="33" t="str">
        <f t="shared" si="1"/>
        <v/>
      </c>
      <c r="E782" s="45"/>
      <c r="F782" s="42"/>
      <c r="G782" s="42"/>
      <c r="H782" s="36" t="str">
        <f>IFERROR(__xludf.DUMMYFUNCTION("IF(ISBLANK(A782), """", IFERROR(IF(VLOOKUP(B782, '0_Basket'!A:F, 6, FALSE)=""USD"", 1, GOOGLEFINANCE(""CURRENCY:""&amp;VLOOKUP(B782, '0_Basket'!A:F, 6, FALSE)&amp;""USD"")), """"))"),"")</f>
        <v/>
      </c>
      <c r="I782" s="37" t="str">
        <f t="shared" si="2"/>
        <v/>
      </c>
      <c r="J782" s="33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>
      <c r="A783" s="55"/>
      <c r="B783" s="33"/>
      <c r="C783" s="55"/>
      <c r="D783" s="33" t="str">
        <f t="shared" si="1"/>
        <v/>
      </c>
      <c r="E783" s="45"/>
      <c r="F783" s="42"/>
      <c r="G783" s="42"/>
      <c r="H783" s="36" t="str">
        <f>IFERROR(__xludf.DUMMYFUNCTION("IF(ISBLANK(A783), """", IFERROR(IF(VLOOKUP(B783, '0_Basket'!A:F, 6, FALSE)=""USD"", 1, GOOGLEFINANCE(""CURRENCY:""&amp;VLOOKUP(B783, '0_Basket'!A:F, 6, FALSE)&amp;""USD"")), """"))"),"")</f>
        <v/>
      </c>
      <c r="I783" s="37" t="str">
        <f t="shared" si="2"/>
        <v/>
      </c>
      <c r="J783" s="33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>
      <c r="A784" s="55"/>
      <c r="B784" s="33"/>
      <c r="C784" s="55"/>
      <c r="D784" s="33" t="str">
        <f t="shared" si="1"/>
        <v/>
      </c>
      <c r="E784" s="45"/>
      <c r="F784" s="42"/>
      <c r="G784" s="42"/>
      <c r="H784" s="36" t="str">
        <f>IFERROR(__xludf.DUMMYFUNCTION("IF(ISBLANK(A784), """", IFERROR(IF(VLOOKUP(B784, '0_Basket'!A:F, 6, FALSE)=""USD"", 1, GOOGLEFINANCE(""CURRENCY:""&amp;VLOOKUP(B784, '0_Basket'!A:F, 6, FALSE)&amp;""USD"")), """"))"),"")</f>
        <v/>
      </c>
      <c r="I784" s="37" t="str">
        <f t="shared" si="2"/>
        <v/>
      </c>
      <c r="J784" s="33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>
      <c r="A785" s="55"/>
      <c r="B785" s="33"/>
      <c r="C785" s="55"/>
      <c r="D785" s="33" t="str">
        <f t="shared" si="1"/>
        <v/>
      </c>
      <c r="E785" s="45"/>
      <c r="F785" s="42"/>
      <c r="G785" s="42"/>
      <c r="H785" s="36" t="str">
        <f>IFERROR(__xludf.DUMMYFUNCTION("IF(ISBLANK(A785), """", IFERROR(IF(VLOOKUP(B785, '0_Basket'!A:F, 6, FALSE)=""USD"", 1, GOOGLEFINANCE(""CURRENCY:""&amp;VLOOKUP(B785, '0_Basket'!A:F, 6, FALSE)&amp;""USD"")), """"))"),"")</f>
        <v/>
      </c>
      <c r="I785" s="37" t="str">
        <f t="shared" si="2"/>
        <v/>
      </c>
      <c r="J785" s="33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>
      <c r="A786" s="55"/>
      <c r="B786" s="33"/>
      <c r="C786" s="55"/>
      <c r="D786" s="33" t="str">
        <f t="shared" si="1"/>
        <v/>
      </c>
      <c r="E786" s="45"/>
      <c r="F786" s="42"/>
      <c r="G786" s="42"/>
      <c r="H786" s="36" t="str">
        <f>IFERROR(__xludf.DUMMYFUNCTION("IF(ISBLANK(A786), """", IFERROR(IF(VLOOKUP(B786, '0_Basket'!A:F, 6, FALSE)=""USD"", 1, GOOGLEFINANCE(""CURRENCY:""&amp;VLOOKUP(B786, '0_Basket'!A:F, 6, FALSE)&amp;""USD"")), """"))"),"")</f>
        <v/>
      </c>
      <c r="I786" s="37" t="str">
        <f t="shared" si="2"/>
        <v/>
      </c>
      <c r="J786" s="33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>
      <c r="A787" s="55"/>
      <c r="B787" s="33"/>
      <c r="C787" s="55"/>
      <c r="D787" s="33" t="str">
        <f t="shared" si="1"/>
        <v/>
      </c>
      <c r="E787" s="45"/>
      <c r="F787" s="42"/>
      <c r="G787" s="42"/>
      <c r="H787" s="36" t="str">
        <f>IFERROR(__xludf.DUMMYFUNCTION("IF(ISBLANK(A787), """", IFERROR(IF(VLOOKUP(B787, '0_Basket'!A:F, 6, FALSE)=""USD"", 1, GOOGLEFINANCE(""CURRENCY:""&amp;VLOOKUP(B787, '0_Basket'!A:F, 6, FALSE)&amp;""USD"")), """"))"),"")</f>
        <v/>
      </c>
      <c r="I787" s="37" t="str">
        <f t="shared" si="2"/>
        <v/>
      </c>
      <c r="J787" s="33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>
      <c r="A788" s="55"/>
      <c r="B788" s="33"/>
      <c r="C788" s="55"/>
      <c r="D788" s="33" t="str">
        <f t="shared" si="1"/>
        <v/>
      </c>
      <c r="E788" s="45"/>
      <c r="F788" s="42"/>
      <c r="G788" s="42"/>
      <c r="H788" s="36" t="str">
        <f>IFERROR(__xludf.DUMMYFUNCTION("IF(ISBLANK(A788), """", IFERROR(IF(VLOOKUP(B788, '0_Basket'!A:F, 6, FALSE)=""USD"", 1, GOOGLEFINANCE(""CURRENCY:""&amp;VLOOKUP(B788, '0_Basket'!A:F, 6, FALSE)&amp;""USD"")), """"))"),"")</f>
        <v/>
      </c>
      <c r="I788" s="37" t="str">
        <f t="shared" si="2"/>
        <v/>
      </c>
      <c r="J788" s="33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>
      <c r="A789" s="55"/>
      <c r="B789" s="33"/>
      <c r="C789" s="55"/>
      <c r="D789" s="33" t="str">
        <f t="shared" si="1"/>
        <v/>
      </c>
      <c r="E789" s="45"/>
      <c r="F789" s="42"/>
      <c r="G789" s="42"/>
      <c r="H789" s="36" t="str">
        <f>IFERROR(__xludf.DUMMYFUNCTION("IF(ISBLANK(A789), """", IFERROR(IF(VLOOKUP(B789, '0_Basket'!A:F, 6, FALSE)=""USD"", 1, GOOGLEFINANCE(""CURRENCY:""&amp;VLOOKUP(B789, '0_Basket'!A:F, 6, FALSE)&amp;""USD"")), """"))"),"")</f>
        <v/>
      </c>
      <c r="I789" s="37" t="str">
        <f t="shared" si="2"/>
        <v/>
      </c>
      <c r="J789" s="33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>
      <c r="A790" s="55"/>
      <c r="B790" s="33"/>
      <c r="C790" s="55"/>
      <c r="D790" s="33" t="str">
        <f t="shared" si="1"/>
        <v/>
      </c>
      <c r="E790" s="45"/>
      <c r="F790" s="42"/>
      <c r="G790" s="42"/>
      <c r="H790" s="36" t="str">
        <f>IFERROR(__xludf.DUMMYFUNCTION("IF(ISBLANK(A790), """", IFERROR(IF(VLOOKUP(B790, '0_Basket'!A:F, 6, FALSE)=""USD"", 1, GOOGLEFINANCE(""CURRENCY:""&amp;VLOOKUP(B790, '0_Basket'!A:F, 6, FALSE)&amp;""USD"")), """"))"),"")</f>
        <v/>
      </c>
      <c r="I790" s="37" t="str">
        <f t="shared" si="2"/>
        <v/>
      </c>
      <c r="J790" s="33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>
      <c r="A791" s="55"/>
      <c r="B791" s="33"/>
      <c r="C791" s="55"/>
      <c r="D791" s="33" t="str">
        <f t="shared" si="1"/>
        <v/>
      </c>
      <c r="E791" s="45"/>
      <c r="F791" s="42"/>
      <c r="G791" s="42"/>
      <c r="H791" s="36" t="str">
        <f>IFERROR(__xludf.DUMMYFUNCTION("IF(ISBLANK(A791), """", IFERROR(IF(VLOOKUP(B791, '0_Basket'!A:F, 6, FALSE)=""USD"", 1, GOOGLEFINANCE(""CURRENCY:""&amp;VLOOKUP(B791, '0_Basket'!A:F, 6, FALSE)&amp;""USD"")), """"))"),"")</f>
        <v/>
      </c>
      <c r="I791" s="37" t="str">
        <f t="shared" si="2"/>
        <v/>
      </c>
      <c r="J791" s="33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>
      <c r="A792" s="55"/>
      <c r="B792" s="33"/>
      <c r="C792" s="55"/>
      <c r="D792" s="33" t="str">
        <f t="shared" si="1"/>
        <v/>
      </c>
      <c r="E792" s="45"/>
      <c r="F792" s="42"/>
      <c r="G792" s="42"/>
      <c r="H792" s="36" t="str">
        <f>IFERROR(__xludf.DUMMYFUNCTION("IF(ISBLANK(A792), """", IFERROR(IF(VLOOKUP(B792, '0_Basket'!A:F, 6, FALSE)=""USD"", 1, GOOGLEFINANCE(""CURRENCY:""&amp;VLOOKUP(B792, '0_Basket'!A:F, 6, FALSE)&amp;""USD"")), """"))"),"")</f>
        <v/>
      </c>
      <c r="I792" s="37" t="str">
        <f t="shared" si="2"/>
        <v/>
      </c>
      <c r="J792" s="33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>
      <c r="A793" s="55"/>
      <c r="B793" s="33"/>
      <c r="C793" s="55"/>
      <c r="D793" s="33" t="str">
        <f t="shared" si="1"/>
        <v/>
      </c>
      <c r="E793" s="45"/>
      <c r="F793" s="42"/>
      <c r="G793" s="42"/>
      <c r="H793" s="36" t="str">
        <f>IFERROR(__xludf.DUMMYFUNCTION("IF(ISBLANK(A793), """", IFERROR(IF(VLOOKUP(B793, '0_Basket'!A:F, 6, FALSE)=""USD"", 1, GOOGLEFINANCE(""CURRENCY:""&amp;VLOOKUP(B793, '0_Basket'!A:F, 6, FALSE)&amp;""USD"")), """"))"),"")</f>
        <v/>
      </c>
      <c r="I793" s="37" t="str">
        <f t="shared" si="2"/>
        <v/>
      </c>
      <c r="J793" s="33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>
      <c r="A794" s="55"/>
      <c r="B794" s="33"/>
      <c r="C794" s="55"/>
      <c r="D794" s="33" t="str">
        <f t="shared" si="1"/>
        <v/>
      </c>
      <c r="E794" s="45"/>
      <c r="F794" s="42"/>
      <c r="G794" s="42"/>
      <c r="H794" s="36" t="str">
        <f>IFERROR(__xludf.DUMMYFUNCTION("IF(ISBLANK(A794), """", IFERROR(IF(VLOOKUP(B794, '0_Basket'!A:F, 6, FALSE)=""USD"", 1, GOOGLEFINANCE(""CURRENCY:""&amp;VLOOKUP(B794, '0_Basket'!A:F, 6, FALSE)&amp;""USD"")), """"))"),"")</f>
        <v/>
      </c>
      <c r="I794" s="37" t="str">
        <f t="shared" si="2"/>
        <v/>
      </c>
      <c r="J794" s="33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>
      <c r="A795" s="55"/>
      <c r="B795" s="33"/>
      <c r="C795" s="55"/>
      <c r="D795" s="33" t="str">
        <f t="shared" si="1"/>
        <v/>
      </c>
      <c r="E795" s="45"/>
      <c r="F795" s="42"/>
      <c r="G795" s="42"/>
      <c r="H795" s="36" t="str">
        <f>IFERROR(__xludf.DUMMYFUNCTION("IF(ISBLANK(A795), """", IFERROR(IF(VLOOKUP(B795, '0_Basket'!A:F, 6, FALSE)=""USD"", 1, GOOGLEFINANCE(""CURRENCY:""&amp;VLOOKUP(B795, '0_Basket'!A:F, 6, FALSE)&amp;""USD"")), """"))"),"")</f>
        <v/>
      </c>
      <c r="I795" s="37" t="str">
        <f t="shared" si="2"/>
        <v/>
      </c>
      <c r="J795" s="33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>
      <c r="A796" s="55"/>
      <c r="B796" s="33"/>
      <c r="C796" s="55"/>
      <c r="D796" s="33" t="str">
        <f t="shared" si="1"/>
        <v/>
      </c>
      <c r="E796" s="45"/>
      <c r="F796" s="42"/>
      <c r="G796" s="42"/>
      <c r="H796" s="36" t="str">
        <f>IFERROR(__xludf.DUMMYFUNCTION("IF(ISBLANK(A796), """", IFERROR(IF(VLOOKUP(B796, '0_Basket'!A:F, 6, FALSE)=""USD"", 1, GOOGLEFINANCE(""CURRENCY:""&amp;VLOOKUP(B796, '0_Basket'!A:F, 6, FALSE)&amp;""USD"")), """"))"),"")</f>
        <v/>
      </c>
      <c r="I796" s="37" t="str">
        <f t="shared" si="2"/>
        <v/>
      </c>
      <c r="J796" s="33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>
      <c r="A797" s="55"/>
      <c r="B797" s="33"/>
      <c r="C797" s="55"/>
      <c r="D797" s="33" t="str">
        <f t="shared" si="1"/>
        <v/>
      </c>
      <c r="E797" s="45"/>
      <c r="F797" s="42"/>
      <c r="G797" s="42"/>
      <c r="H797" s="36" t="str">
        <f>IFERROR(__xludf.DUMMYFUNCTION("IF(ISBLANK(A797), """", IFERROR(IF(VLOOKUP(B797, '0_Basket'!A:F, 6, FALSE)=""USD"", 1, GOOGLEFINANCE(""CURRENCY:""&amp;VLOOKUP(B797, '0_Basket'!A:F, 6, FALSE)&amp;""USD"")), """"))"),"")</f>
        <v/>
      </c>
      <c r="I797" s="37" t="str">
        <f t="shared" si="2"/>
        <v/>
      </c>
      <c r="J797" s="33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>
      <c r="A798" s="55"/>
      <c r="B798" s="33"/>
      <c r="C798" s="55"/>
      <c r="D798" s="33" t="str">
        <f t="shared" si="1"/>
        <v/>
      </c>
      <c r="E798" s="45"/>
      <c r="F798" s="42"/>
      <c r="G798" s="42"/>
      <c r="H798" s="36" t="str">
        <f>IFERROR(__xludf.DUMMYFUNCTION("IF(ISBLANK(A798), """", IFERROR(IF(VLOOKUP(B798, '0_Basket'!A:F, 6, FALSE)=""USD"", 1, GOOGLEFINANCE(""CURRENCY:""&amp;VLOOKUP(B798, '0_Basket'!A:F, 6, FALSE)&amp;""USD"")), """"))"),"")</f>
        <v/>
      </c>
      <c r="I798" s="37" t="str">
        <f t="shared" si="2"/>
        <v/>
      </c>
      <c r="J798" s="33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>
      <c r="A799" s="55"/>
      <c r="B799" s="33"/>
      <c r="C799" s="55"/>
      <c r="D799" s="33" t="str">
        <f t="shared" si="1"/>
        <v/>
      </c>
      <c r="E799" s="45"/>
      <c r="F799" s="42"/>
      <c r="G799" s="42"/>
      <c r="H799" s="36" t="str">
        <f>IFERROR(__xludf.DUMMYFUNCTION("IF(ISBLANK(A799), """", IFERROR(IF(VLOOKUP(B799, '0_Basket'!A:F, 6, FALSE)=""USD"", 1, GOOGLEFINANCE(""CURRENCY:""&amp;VLOOKUP(B799, '0_Basket'!A:F, 6, FALSE)&amp;""USD"")), """"))"),"")</f>
        <v/>
      </c>
      <c r="I799" s="37" t="str">
        <f t="shared" si="2"/>
        <v/>
      </c>
      <c r="J799" s="33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>
      <c r="A800" s="55"/>
      <c r="B800" s="33"/>
      <c r="C800" s="55"/>
      <c r="D800" s="33" t="str">
        <f t="shared" si="1"/>
        <v/>
      </c>
      <c r="E800" s="45"/>
      <c r="F800" s="42"/>
      <c r="G800" s="42"/>
      <c r="H800" s="36" t="str">
        <f>IFERROR(__xludf.DUMMYFUNCTION("IF(ISBLANK(A800), """", IFERROR(IF(VLOOKUP(B800, '0_Basket'!A:F, 6, FALSE)=""USD"", 1, GOOGLEFINANCE(""CURRENCY:""&amp;VLOOKUP(B800, '0_Basket'!A:F, 6, FALSE)&amp;""USD"")), """"))"),"")</f>
        <v/>
      </c>
      <c r="I800" s="37" t="str">
        <f t="shared" si="2"/>
        <v/>
      </c>
      <c r="J800" s="33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>
      <c r="A801" s="55"/>
      <c r="B801" s="33"/>
      <c r="C801" s="55"/>
      <c r="D801" s="33" t="str">
        <f t="shared" si="1"/>
        <v/>
      </c>
      <c r="E801" s="45"/>
      <c r="F801" s="42"/>
      <c r="G801" s="42"/>
      <c r="H801" s="36" t="str">
        <f>IFERROR(__xludf.DUMMYFUNCTION("IF(ISBLANK(A801), """", IFERROR(IF(VLOOKUP(B801, '0_Basket'!A:F, 6, FALSE)=""USD"", 1, GOOGLEFINANCE(""CURRENCY:""&amp;VLOOKUP(B801, '0_Basket'!A:F, 6, FALSE)&amp;""USD"")), """"))"),"")</f>
        <v/>
      </c>
      <c r="I801" s="37" t="str">
        <f t="shared" si="2"/>
        <v/>
      </c>
      <c r="J801" s="33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>
      <c r="A802" s="55"/>
      <c r="B802" s="33"/>
      <c r="C802" s="55"/>
      <c r="D802" s="33" t="str">
        <f t="shared" si="1"/>
        <v/>
      </c>
      <c r="E802" s="45"/>
      <c r="F802" s="42"/>
      <c r="G802" s="42"/>
      <c r="H802" s="36" t="str">
        <f>IFERROR(__xludf.DUMMYFUNCTION("IF(ISBLANK(A802), """", IFERROR(IF(VLOOKUP(B802, '0_Basket'!A:F, 6, FALSE)=""USD"", 1, GOOGLEFINANCE(""CURRENCY:""&amp;VLOOKUP(B802, '0_Basket'!A:F, 6, FALSE)&amp;""USD"")), """"))"),"")</f>
        <v/>
      </c>
      <c r="I802" s="37" t="str">
        <f t="shared" si="2"/>
        <v/>
      </c>
      <c r="J802" s="33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>
      <c r="A803" s="55"/>
      <c r="B803" s="33"/>
      <c r="C803" s="55"/>
      <c r="D803" s="33" t="str">
        <f t="shared" si="1"/>
        <v/>
      </c>
      <c r="E803" s="45"/>
      <c r="F803" s="42"/>
      <c r="G803" s="42"/>
      <c r="H803" s="36" t="str">
        <f>IFERROR(__xludf.DUMMYFUNCTION("IF(ISBLANK(A803), """", IFERROR(IF(VLOOKUP(B803, '0_Basket'!A:F, 6, FALSE)=""USD"", 1, GOOGLEFINANCE(""CURRENCY:""&amp;VLOOKUP(B803, '0_Basket'!A:F, 6, FALSE)&amp;""USD"")), """"))"),"")</f>
        <v/>
      </c>
      <c r="I803" s="37" t="str">
        <f t="shared" si="2"/>
        <v/>
      </c>
      <c r="J803" s="33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>
      <c r="A804" s="55"/>
      <c r="B804" s="33"/>
      <c r="C804" s="55"/>
      <c r="D804" s="33" t="str">
        <f t="shared" si="1"/>
        <v/>
      </c>
      <c r="E804" s="45"/>
      <c r="F804" s="42"/>
      <c r="G804" s="42"/>
      <c r="H804" s="36" t="str">
        <f>IFERROR(__xludf.DUMMYFUNCTION("IF(ISBLANK(A804), """", IFERROR(IF(VLOOKUP(B804, '0_Basket'!A:F, 6, FALSE)=""USD"", 1, GOOGLEFINANCE(""CURRENCY:""&amp;VLOOKUP(B804, '0_Basket'!A:F, 6, FALSE)&amp;""USD"")), """"))"),"")</f>
        <v/>
      </c>
      <c r="I804" s="37" t="str">
        <f t="shared" si="2"/>
        <v/>
      </c>
      <c r="J804" s="33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>
      <c r="A805" s="55"/>
      <c r="B805" s="33"/>
      <c r="C805" s="55"/>
      <c r="D805" s="33" t="str">
        <f t="shared" si="1"/>
        <v/>
      </c>
      <c r="E805" s="45"/>
      <c r="F805" s="42"/>
      <c r="G805" s="42"/>
      <c r="H805" s="36" t="str">
        <f>IFERROR(__xludf.DUMMYFUNCTION("IF(ISBLANK(A805), """", IFERROR(IF(VLOOKUP(B805, '0_Basket'!A:F, 6, FALSE)=""USD"", 1, GOOGLEFINANCE(""CURRENCY:""&amp;VLOOKUP(B805, '0_Basket'!A:F, 6, FALSE)&amp;""USD"")), """"))"),"")</f>
        <v/>
      </c>
      <c r="I805" s="37" t="str">
        <f t="shared" si="2"/>
        <v/>
      </c>
      <c r="J805" s="33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>
      <c r="A806" s="55"/>
      <c r="B806" s="33"/>
      <c r="C806" s="55"/>
      <c r="D806" s="33" t="str">
        <f t="shared" si="1"/>
        <v/>
      </c>
      <c r="E806" s="45"/>
      <c r="F806" s="42"/>
      <c r="G806" s="42"/>
      <c r="H806" s="36" t="str">
        <f>IFERROR(__xludf.DUMMYFUNCTION("IF(ISBLANK(A806), """", IFERROR(IF(VLOOKUP(B806, '0_Basket'!A:F, 6, FALSE)=""USD"", 1, GOOGLEFINANCE(""CURRENCY:""&amp;VLOOKUP(B806, '0_Basket'!A:F, 6, FALSE)&amp;""USD"")), """"))"),"")</f>
        <v/>
      </c>
      <c r="I806" s="37" t="str">
        <f t="shared" si="2"/>
        <v/>
      </c>
      <c r="J806" s="33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>
      <c r="A807" s="55"/>
      <c r="B807" s="33"/>
      <c r="C807" s="55"/>
      <c r="D807" s="33" t="str">
        <f t="shared" si="1"/>
        <v/>
      </c>
      <c r="E807" s="45"/>
      <c r="F807" s="42"/>
      <c r="G807" s="42"/>
      <c r="H807" s="36" t="str">
        <f>IFERROR(__xludf.DUMMYFUNCTION("IF(ISBLANK(A807), """", IFERROR(IF(VLOOKUP(B807, '0_Basket'!A:F, 6, FALSE)=""USD"", 1, GOOGLEFINANCE(""CURRENCY:""&amp;VLOOKUP(B807, '0_Basket'!A:F, 6, FALSE)&amp;""USD"")), """"))"),"")</f>
        <v/>
      </c>
      <c r="I807" s="37" t="str">
        <f t="shared" si="2"/>
        <v/>
      </c>
      <c r="J807" s="33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>
      <c r="A808" s="55"/>
      <c r="B808" s="33"/>
      <c r="C808" s="55"/>
      <c r="D808" s="33" t="str">
        <f t="shared" si="1"/>
        <v/>
      </c>
      <c r="E808" s="45"/>
      <c r="F808" s="42"/>
      <c r="G808" s="42"/>
      <c r="H808" s="36" t="str">
        <f>IFERROR(__xludf.DUMMYFUNCTION("IF(ISBLANK(A808), """", IFERROR(IF(VLOOKUP(B808, '0_Basket'!A:F, 6, FALSE)=""USD"", 1, GOOGLEFINANCE(""CURRENCY:""&amp;VLOOKUP(B808, '0_Basket'!A:F, 6, FALSE)&amp;""USD"")), """"))"),"")</f>
        <v/>
      </c>
      <c r="I808" s="37" t="str">
        <f t="shared" si="2"/>
        <v/>
      </c>
      <c r="J808" s="33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>
      <c r="A809" s="55"/>
      <c r="B809" s="33"/>
      <c r="C809" s="55"/>
      <c r="D809" s="33" t="str">
        <f t="shared" si="1"/>
        <v/>
      </c>
      <c r="E809" s="45"/>
      <c r="F809" s="42"/>
      <c r="G809" s="42"/>
      <c r="H809" s="36" t="str">
        <f>IFERROR(__xludf.DUMMYFUNCTION("IF(ISBLANK(A809), """", IFERROR(IF(VLOOKUP(B809, '0_Basket'!A:F, 6, FALSE)=""USD"", 1, GOOGLEFINANCE(""CURRENCY:""&amp;VLOOKUP(B809, '0_Basket'!A:F, 6, FALSE)&amp;""USD"")), """"))"),"")</f>
        <v/>
      </c>
      <c r="I809" s="37" t="str">
        <f t="shared" si="2"/>
        <v/>
      </c>
      <c r="J809" s="33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>
      <c r="A810" s="55"/>
      <c r="B810" s="33"/>
      <c r="C810" s="55"/>
      <c r="D810" s="33" t="str">
        <f t="shared" si="1"/>
        <v/>
      </c>
      <c r="E810" s="45"/>
      <c r="F810" s="42"/>
      <c r="G810" s="42"/>
      <c r="H810" s="36" t="str">
        <f>IFERROR(__xludf.DUMMYFUNCTION("IF(ISBLANK(A810), """", IFERROR(IF(VLOOKUP(B810, '0_Basket'!A:F, 6, FALSE)=""USD"", 1, GOOGLEFINANCE(""CURRENCY:""&amp;VLOOKUP(B810, '0_Basket'!A:F, 6, FALSE)&amp;""USD"")), """"))"),"")</f>
        <v/>
      </c>
      <c r="I810" s="37" t="str">
        <f t="shared" si="2"/>
        <v/>
      </c>
      <c r="J810" s="33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>
      <c r="A811" s="55"/>
      <c r="B811" s="33"/>
      <c r="C811" s="55"/>
      <c r="D811" s="33" t="str">
        <f t="shared" si="1"/>
        <v/>
      </c>
      <c r="E811" s="45"/>
      <c r="F811" s="42"/>
      <c r="G811" s="42"/>
      <c r="H811" s="36" t="str">
        <f>IFERROR(__xludf.DUMMYFUNCTION("IF(ISBLANK(A811), """", IFERROR(IF(VLOOKUP(B811, '0_Basket'!A:F, 6, FALSE)=""USD"", 1, GOOGLEFINANCE(""CURRENCY:""&amp;VLOOKUP(B811, '0_Basket'!A:F, 6, FALSE)&amp;""USD"")), """"))"),"")</f>
        <v/>
      </c>
      <c r="I811" s="37" t="str">
        <f t="shared" si="2"/>
        <v/>
      </c>
      <c r="J811" s="33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>
      <c r="A812" s="55"/>
      <c r="B812" s="33"/>
      <c r="C812" s="55"/>
      <c r="D812" s="33" t="str">
        <f t="shared" si="1"/>
        <v/>
      </c>
      <c r="E812" s="45"/>
      <c r="F812" s="42"/>
      <c r="G812" s="42"/>
      <c r="H812" s="36" t="str">
        <f>IFERROR(__xludf.DUMMYFUNCTION("IF(ISBLANK(A812), """", IFERROR(IF(VLOOKUP(B812, '0_Basket'!A:F, 6, FALSE)=""USD"", 1, GOOGLEFINANCE(""CURRENCY:""&amp;VLOOKUP(B812, '0_Basket'!A:F, 6, FALSE)&amp;""USD"")), """"))"),"")</f>
        <v/>
      </c>
      <c r="I812" s="37" t="str">
        <f t="shared" si="2"/>
        <v/>
      </c>
      <c r="J812" s="33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>
      <c r="A813" s="55"/>
      <c r="B813" s="33"/>
      <c r="C813" s="55"/>
      <c r="D813" s="33" t="str">
        <f t="shared" si="1"/>
        <v/>
      </c>
      <c r="E813" s="45"/>
      <c r="F813" s="42"/>
      <c r="G813" s="42"/>
      <c r="H813" s="36" t="str">
        <f>IFERROR(__xludf.DUMMYFUNCTION("IF(ISBLANK(A813), """", IFERROR(IF(VLOOKUP(B813, '0_Basket'!A:F, 6, FALSE)=""USD"", 1, GOOGLEFINANCE(""CURRENCY:""&amp;VLOOKUP(B813, '0_Basket'!A:F, 6, FALSE)&amp;""USD"")), """"))"),"")</f>
        <v/>
      </c>
      <c r="I813" s="37" t="str">
        <f t="shared" si="2"/>
        <v/>
      </c>
      <c r="J813" s="33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>
      <c r="A814" s="55"/>
      <c r="B814" s="33"/>
      <c r="C814" s="55"/>
      <c r="D814" s="33" t="str">
        <f t="shared" si="1"/>
        <v/>
      </c>
      <c r="E814" s="45"/>
      <c r="F814" s="42"/>
      <c r="G814" s="42"/>
      <c r="H814" s="36" t="str">
        <f>IFERROR(__xludf.DUMMYFUNCTION("IF(ISBLANK(A814), """", IFERROR(IF(VLOOKUP(B814, '0_Basket'!A:F, 6, FALSE)=""USD"", 1, GOOGLEFINANCE(""CURRENCY:""&amp;VLOOKUP(B814, '0_Basket'!A:F, 6, FALSE)&amp;""USD"")), """"))"),"")</f>
        <v/>
      </c>
      <c r="I814" s="37" t="str">
        <f t="shared" si="2"/>
        <v/>
      </c>
      <c r="J814" s="33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>
      <c r="A815" s="55"/>
      <c r="B815" s="33"/>
      <c r="C815" s="55"/>
      <c r="D815" s="33" t="str">
        <f t="shared" si="1"/>
        <v/>
      </c>
      <c r="E815" s="45"/>
      <c r="F815" s="42"/>
      <c r="G815" s="42"/>
      <c r="H815" s="36" t="str">
        <f>IFERROR(__xludf.DUMMYFUNCTION("IF(ISBLANK(A815), """", IFERROR(IF(VLOOKUP(B815, '0_Basket'!A:F, 6, FALSE)=""USD"", 1, GOOGLEFINANCE(""CURRENCY:""&amp;VLOOKUP(B815, '0_Basket'!A:F, 6, FALSE)&amp;""USD"")), """"))"),"")</f>
        <v/>
      </c>
      <c r="I815" s="37" t="str">
        <f t="shared" si="2"/>
        <v/>
      </c>
      <c r="J815" s="33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>
      <c r="A816" s="55"/>
      <c r="B816" s="33"/>
      <c r="C816" s="55"/>
      <c r="D816" s="33" t="str">
        <f t="shared" si="1"/>
        <v/>
      </c>
      <c r="E816" s="45"/>
      <c r="F816" s="42"/>
      <c r="G816" s="42"/>
      <c r="H816" s="36" t="str">
        <f>IFERROR(__xludf.DUMMYFUNCTION("IF(ISBLANK(A816), """", IFERROR(IF(VLOOKUP(B816, '0_Basket'!A:F, 6, FALSE)=""USD"", 1, GOOGLEFINANCE(""CURRENCY:""&amp;VLOOKUP(B816, '0_Basket'!A:F, 6, FALSE)&amp;""USD"")), """"))"),"")</f>
        <v/>
      </c>
      <c r="I816" s="37" t="str">
        <f t="shared" si="2"/>
        <v/>
      </c>
      <c r="J816" s="33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>
      <c r="A817" s="55"/>
      <c r="B817" s="33"/>
      <c r="C817" s="55"/>
      <c r="D817" s="33" t="str">
        <f t="shared" si="1"/>
        <v/>
      </c>
      <c r="E817" s="45"/>
      <c r="F817" s="42"/>
      <c r="G817" s="42"/>
      <c r="H817" s="36" t="str">
        <f>IFERROR(__xludf.DUMMYFUNCTION("IF(ISBLANK(A817), """", IFERROR(IF(VLOOKUP(B817, '0_Basket'!A:F, 6, FALSE)=""USD"", 1, GOOGLEFINANCE(""CURRENCY:""&amp;VLOOKUP(B817, '0_Basket'!A:F, 6, FALSE)&amp;""USD"")), """"))"),"")</f>
        <v/>
      </c>
      <c r="I817" s="37" t="str">
        <f t="shared" si="2"/>
        <v/>
      </c>
      <c r="J817" s="33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>
      <c r="A818" s="55"/>
      <c r="B818" s="33"/>
      <c r="C818" s="55"/>
      <c r="D818" s="33" t="str">
        <f t="shared" si="1"/>
        <v/>
      </c>
      <c r="E818" s="45"/>
      <c r="F818" s="42"/>
      <c r="G818" s="42"/>
      <c r="H818" s="36" t="str">
        <f>IFERROR(__xludf.DUMMYFUNCTION("IF(ISBLANK(A818), """", IFERROR(IF(VLOOKUP(B818, '0_Basket'!A:F, 6, FALSE)=""USD"", 1, GOOGLEFINANCE(""CURRENCY:""&amp;VLOOKUP(B818, '0_Basket'!A:F, 6, FALSE)&amp;""USD"")), """"))"),"")</f>
        <v/>
      </c>
      <c r="I818" s="37" t="str">
        <f t="shared" si="2"/>
        <v/>
      </c>
      <c r="J818" s="33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>
      <c r="A819" s="55"/>
      <c r="B819" s="33"/>
      <c r="C819" s="55"/>
      <c r="D819" s="33" t="str">
        <f t="shared" si="1"/>
        <v/>
      </c>
      <c r="E819" s="45"/>
      <c r="F819" s="42"/>
      <c r="G819" s="42"/>
      <c r="H819" s="36" t="str">
        <f>IFERROR(__xludf.DUMMYFUNCTION("IF(ISBLANK(A819), """", IFERROR(IF(VLOOKUP(B819, '0_Basket'!A:F, 6, FALSE)=""USD"", 1, GOOGLEFINANCE(""CURRENCY:""&amp;VLOOKUP(B819, '0_Basket'!A:F, 6, FALSE)&amp;""USD"")), """"))"),"")</f>
        <v/>
      </c>
      <c r="I819" s="37" t="str">
        <f t="shared" si="2"/>
        <v/>
      </c>
      <c r="J819" s="33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>
      <c r="A820" s="55"/>
      <c r="B820" s="33"/>
      <c r="C820" s="55"/>
      <c r="D820" s="33" t="str">
        <f t="shared" si="1"/>
        <v/>
      </c>
      <c r="E820" s="45"/>
      <c r="F820" s="42"/>
      <c r="G820" s="42"/>
      <c r="H820" s="36" t="str">
        <f>IFERROR(__xludf.DUMMYFUNCTION("IF(ISBLANK(A820), """", IFERROR(IF(VLOOKUP(B820, '0_Basket'!A:F, 6, FALSE)=""USD"", 1, GOOGLEFINANCE(""CURRENCY:""&amp;VLOOKUP(B820, '0_Basket'!A:F, 6, FALSE)&amp;""USD"")), """"))"),"")</f>
        <v/>
      </c>
      <c r="I820" s="37" t="str">
        <f t="shared" si="2"/>
        <v/>
      </c>
      <c r="J820" s="33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>
      <c r="A821" s="55"/>
      <c r="B821" s="33"/>
      <c r="C821" s="55"/>
      <c r="D821" s="33" t="str">
        <f t="shared" si="1"/>
        <v/>
      </c>
      <c r="E821" s="45"/>
      <c r="F821" s="42"/>
      <c r="G821" s="42"/>
      <c r="H821" s="36" t="str">
        <f>IFERROR(__xludf.DUMMYFUNCTION("IF(ISBLANK(A821), """", IFERROR(IF(VLOOKUP(B821, '0_Basket'!A:F, 6, FALSE)=""USD"", 1, GOOGLEFINANCE(""CURRENCY:""&amp;VLOOKUP(B821, '0_Basket'!A:F, 6, FALSE)&amp;""USD"")), """"))"),"")</f>
        <v/>
      </c>
      <c r="I821" s="37" t="str">
        <f t="shared" si="2"/>
        <v/>
      </c>
      <c r="J821" s="33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>
      <c r="A822" s="55"/>
      <c r="B822" s="33"/>
      <c r="C822" s="55"/>
      <c r="D822" s="33" t="str">
        <f t="shared" si="1"/>
        <v/>
      </c>
      <c r="E822" s="45"/>
      <c r="F822" s="42"/>
      <c r="G822" s="42"/>
      <c r="H822" s="36" t="str">
        <f>IFERROR(__xludf.DUMMYFUNCTION("IF(ISBLANK(A822), """", IFERROR(IF(VLOOKUP(B822, '0_Basket'!A:F, 6, FALSE)=""USD"", 1, GOOGLEFINANCE(""CURRENCY:""&amp;VLOOKUP(B822, '0_Basket'!A:F, 6, FALSE)&amp;""USD"")), """"))"),"")</f>
        <v/>
      </c>
      <c r="I822" s="37" t="str">
        <f t="shared" si="2"/>
        <v/>
      </c>
      <c r="J822" s="33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>
      <c r="A823" s="55"/>
      <c r="B823" s="33"/>
      <c r="C823" s="55"/>
      <c r="D823" s="33" t="str">
        <f t="shared" si="1"/>
        <v/>
      </c>
      <c r="E823" s="45"/>
      <c r="F823" s="42"/>
      <c r="G823" s="42"/>
      <c r="H823" s="36" t="str">
        <f>IFERROR(__xludf.DUMMYFUNCTION("IF(ISBLANK(A823), """", IFERROR(IF(VLOOKUP(B823, '0_Basket'!A:F, 6, FALSE)=""USD"", 1, GOOGLEFINANCE(""CURRENCY:""&amp;VLOOKUP(B823, '0_Basket'!A:F, 6, FALSE)&amp;""USD"")), """"))"),"")</f>
        <v/>
      </c>
      <c r="I823" s="37" t="str">
        <f t="shared" si="2"/>
        <v/>
      </c>
      <c r="J823" s="33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>
      <c r="A824" s="55"/>
      <c r="B824" s="33"/>
      <c r="C824" s="55"/>
      <c r="D824" s="33" t="str">
        <f t="shared" si="1"/>
        <v/>
      </c>
      <c r="E824" s="45"/>
      <c r="F824" s="42"/>
      <c r="G824" s="42"/>
      <c r="H824" s="36" t="str">
        <f>IFERROR(__xludf.DUMMYFUNCTION("IF(ISBLANK(A824), """", IFERROR(IF(VLOOKUP(B824, '0_Basket'!A:F, 6, FALSE)=""USD"", 1, GOOGLEFINANCE(""CURRENCY:""&amp;VLOOKUP(B824, '0_Basket'!A:F, 6, FALSE)&amp;""USD"")), """"))"),"")</f>
        <v/>
      </c>
      <c r="I824" s="37" t="str">
        <f t="shared" si="2"/>
        <v/>
      </c>
      <c r="J824" s="33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>
      <c r="A825" s="55"/>
      <c r="B825" s="33"/>
      <c r="C825" s="55"/>
      <c r="D825" s="33" t="str">
        <f t="shared" si="1"/>
        <v/>
      </c>
      <c r="E825" s="45"/>
      <c r="F825" s="42"/>
      <c r="G825" s="42"/>
      <c r="H825" s="36" t="str">
        <f>IFERROR(__xludf.DUMMYFUNCTION("IF(ISBLANK(A825), """", IFERROR(IF(VLOOKUP(B825, '0_Basket'!A:F, 6, FALSE)=""USD"", 1, GOOGLEFINANCE(""CURRENCY:""&amp;VLOOKUP(B825, '0_Basket'!A:F, 6, FALSE)&amp;""USD"")), """"))"),"")</f>
        <v/>
      </c>
      <c r="I825" s="37" t="str">
        <f t="shared" si="2"/>
        <v/>
      </c>
      <c r="J825" s="33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>
      <c r="A826" s="55"/>
      <c r="B826" s="33"/>
      <c r="C826" s="55"/>
      <c r="D826" s="33" t="str">
        <f t="shared" si="1"/>
        <v/>
      </c>
      <c r="E826" s="45"/>
      <c r="F826" s="42"/>
      <c r="G826" s="42"/>
      <c r="H826" s="36" t="str">
        <f>IFERROR(__xludf.DUMMYFUNCTION("IF(ISBLANK(A826), """", IFERROR(IF(VLOOKUP(B826, '0_Basket'!A:F, 6, FALSE)=""USD"", 1, GOOGLEFINANCE(""CURRENCY:""&amp;VLOOKUP(B826, '0_Basket'!A:F, 6, FALSE)&amp;""USD"")), """"))"),"")</f>
        <v/>
      </c>
      <c r="I826" s="37" t="str">
        <f t="shared" si="2"/>
        <v/>
      </c>
      <c r="J826" s="33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>
      <c r="A827" s="55"/>
      <c r="B827" s="33"/>
      <c r="C827" s="55"/>
      <c r="D827" s="33" t="str">
        <f t="shared" si="1"/>
        <v/>
      </c>
      <c r="E827" s="45"/>
      <c r="F827" s="42"/>
      <c r="G827" s="42"/>
      <c r="H827" s="36" t="str">
        <f>IFERROR(__xludf.DUMMYFUNCTION("IF(ISBLANK(A827), """", IFERROR(IF(VLOOKUP(B827, '0_Basket'!A:F, 6, FALSE)=""USD"", 1, GOOGLEFINANCE(""CURRENCY:""&amp;VLOOKUP(B827, '0_Basket'!A:F, 6, FALSE)&amp;""USD"")), """"))"),"")</f>
        <v/>
      </c>
      <c r="I827" s="37" t="str">
        <f t="shared" si="2"/>
        <v/>
      </c>
      <c r="J827" s="33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>
      <c r="A828" s="55"/>
      <c r="B828" s="33"/>
      <c r="C828" s="55"/>
      <c r="D828" s="33" t="str">
        <f t="shared" si="1"/>
        <v/>
      </c>
      <c r="E828" s="45"/>
      <c r="F828" s="42"/>
      <c r="G828" s="42"/>
      <c r="H828" s="36" t="str">
        <f>IFERROR(__xludf.DUMMYFUNCTION("IF(ISBLANK(A828), """", IFERROR(IF(VLOOKUP(B828, '0_Basket'!A:F, 6, FALSE)=""USD"", 1, GOOGLEFINANCE(""CURRENCY:""&amp;VLOOKUP(B828, '0_Basket'!A:F, 6, FALSE)&amp;""USD"")), """"))"),"")</f>
        <v/>
      </c>
      <c r="I828" s="37" t="str">
        <f t="shared" si="2"/>
        <v/>
      </c>
      <c r="J828" s="33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>
      <c r="A829" s="55"/>
      <c r="B829" s="33"/>
      <c r="C829" s="55"/>
      <c r="D829" s="33" t="str">
        <f t="shared" si="1"/>
        <v/>
      </c>
      <c r="E829" s="45"/>
      <c r="F829" s="42"/>
      <c r="G829" s="42"/>
      <c r="H829" s="36" t="str">
        <f>IFERROR(__xludf.DUMMYFUNCTION("IF(ISBLANK(A829), """", IFERROR(IF(VLOOKUP(B829, '0_Basket'!A:F, 6, FALSE)=""USD"", 1, GOOGLEFINANCE(""CURRENCY:""&amp;VLOOKUP(B829, '0_Basket'!A:F, 6, FALSE)&amp;""USD"")), """"))"),"")</f>
        <v/>
      </c>
      <c r="I829" s="37" t="str">
        <f t="shared" si="2"/>
        <v/>
      </c>
      <c r="J829" s="33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>
      <c r="A830" s="55"/>
      <c r="B830" s="33"/>
      <c r="C830" s="55"/>
      <c r="D830" s="33" t="str">
        <f t="shared" si="1"/>
        <v/>
      </c>
      <c r="E830" s="45"/>
      <c r="F830" s="42"/>
      <c r="G830" s="42"/>
      <c r="H830" s="36" t="str">
        <f>IFERROR(__xludf.DUMMYFUNCTION("IF(ISBLANK(A830), """", IFERROR(IF(VLOOKUP(B830, '0_Basket'!A:F, 6, FALSE)=""USD"", 1, GOOGLEFINANCE(""CURRENCY:""&amp;VLOOKUP(B830, '0_Basket'!A:F, 6, FALSE)&amp;""USD"")), """"))"),"")</f>
        <v/>
      </c>
      <c r="I830" s="37" t="str">
        <f t="shared" si="2"/>
        <v/>
      </c>
      <c r="J830" s="33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>
      <c r="A831" s="55"/>
      <c r="B831" s="33"/>
      <c r="C831" s="55"/>
      <c r="D831" s="33" t="str">
        <f t="shared" si="1"/>
        <v/>
      </c>
      <c r="E831" s="45"/>
      <c r="F831" s="42"/>
      <c r="G831" s="42"/>
      <c r="H831" s="36" t="str">
        <f>IFERROR(__xludf.DUMMYFUNCTION("IF(ISBLANK(A831), """", IFERROR(IF(VLOOKUP(B831, '0_Basket'!A:F, 6, FALSE)=""USD"", 1, GOOGLEFINANCE(""CURRENCY:""&amp;VLOOKUP(B831, '0_Basket'!A:F, 6, FALSE)&amp;""USD"")), """"))"),"")</f>
        <v/>
      </c>
      <c r="I831" s="37" t="str">
        <f t="shared" si="2"/>
        <v/>
      </c>
      <c r="J831" s="33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>
      <c r="A832" s="55"/>
      <c r="B832" s="33"/>
      <c r="C832" s="55"/>
      <c r="D832" s="33" t="str">
        <f t="shared" si="1"/>
        <v/>
      </c>
      <c r="E832" s="45"/>
      <c r="F832" s="42"/>
      <c r="G832" s="42"/>
      <c r="H832" s="36" t="str">
        <f>IFERROR(__xludf.DUMMYFUNCTION("IF(ISBLANK(A832), """", IFERROR(IF(VLOOKUP(B832, '0_Basket'!A:F, 6, FALSE)=""USD"", 1, GOOGLEFINANCE(""CURRENCY:""&amp;VLOOKUP(B832, '0_Basket'!A:F, 6, FALSE)&amp;""USD"")), """"))"),"")</f>
        <v/>
      </c>
      <c r="I832" s="37" t="str">
        <f t="shared" si="2"/>
        <v/>
      </c>
      <c r="J832" s="33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>
      <c r="A833" s="55"/>
      <c r="B833" s="33"/>
      <c r="C833" s="55"/>
      <c r="D833" s="33" t="str">
        <f t="shared" si="1"/>
        <v/>
      </c>
      <c r="E833" s="45"/>
      <c r="F833" s="42"/>
      <c r="G833" s="42"/>
      <c r="H833" s="36" t="str">
        <f>IFERROR(__xludf.DUMMYFUNCTION("IF(ISBLANK(A833), """", IFERROR(IF(VLOOKUP(B833, '0_Basket'!A:F, 6, FALSE)=""USD"", 1, GOOGLEFINANCE(""CURRENCY:""&amp;VLOOKUP(B833, '0_Basket'!A:F, 6, FALSE)&amp;""USD"")), """"))"),"")</f>
        <v/>
      </c>
      <c r="I833" s="37" t="str">
        <f t="shared" si="2"/>
        <v/>
      </c>
      <c r="J833" s="33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>
      <c r="A834" s="55"/>
      <c r="B834" s="33"/>
      <c r="C834" s="55"/>
      <c r="D834" s="33" t="str">
        <f t="shared" si="1"/>
        <v/>
      </c>
      <c r="E834" s="45"/>
      <c r="F834" s="42"/>
      <c r="G834" s="42"/>
      <c r="H834" s="36" t="str">
        <f>IFERROR(__xludf.DUMMYFUNCTION("IF(ISBLANK(A834), """", IFERROR(IF(VLOOKUP(B834, '0_Basket'!A:F, 6, FALSE)=""USD"", 1, GOOGLEFINANCE(""CURRENCY:""&amp;VLOOKUP(B834, '0_Basket'!A:F, 6, FALSE)&amp;""USD"")), """"))"),"")</f>
        <v/>
      </c>
      <c r="I834" s="37" t="str">
        <f t="shared" si="2"/>
        <v/>
      </c>
      <c r="J834" s="33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>
      <c r="A835" s="55"/>
      <c r="B835" s="33"/>
      <c r="C835" s="55"/>
      <c r="D835" s="33" t="str">
        <f t="shared" si="1"/>
        <v/>
      </c>
      <c r="E835" s="45"/>
      <c r="F835" s="42"/>
      <c r="G835" s="42"/>
      <c r="H835" s="36" t="str">
        <f>IFERROR(__xludf.DUMMYFUNCTION("IF(ISBLANK(A835), """", IFERROR(IF(VLOOKUP(B835, '0_Basket'!A:F, 6, FALSE)=""USD"", 1, GOOGLEFINANCE(""CURRENCY:""&amp;VLOOKUP(B835, '0_Basket'!A:F, 6, FALSE)&amp;""USD"")), """"))"),"")</f>
        <v/>
      </c>
      <c r="I835" s="37" t="str">
        <f t="shared" si="2"/>
        <v/>
      </c>
      <c r="J835" s="33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>
      <c r="A836" s="55"/>
      <c r="B836" s="33"/>
      <c r="C836" s="55"/>
      <c r="D836" s="33" t="str">
        <f t="shared" si="1"/>
        <v/>
      </c>
      <c r="E836" s="45"/>
      <c r="F836" s="42"/>
      <c r="G836" s="42"/>
      <c r="H836" s="36" t="str">
        <f>IFERROR(__xludf.DUMMYFUNCTION("IF(ISBLANK(A836), """", IFERROR(IF(VLOOKUP(B836, '0_Basket'!A:F, 6, FALSE)=""USD"", 1, GOOGLEFINANCE(""CURRENCY:""&amp;VLOOKUP(B836, '0_Basket'!A:F, 6, FALSE)&amp;""USD"")), """"))"),"")</f>
        <v/>
      </c>
      <c r="I836" s="37" t="str">
        <f t="shared" si="2"/>
        <v/>
      </c>
      <c r="J836" s="33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>
      <c r="A837" s="55"/>
      <c r="B837" s="33"/>
      <c r="C837" s="55"/>
      <c r="D837" s="33" t="str">
        <f t="shared" si="1"/>
        <v/>
      </c>
      <c r="E837" s="45"/>
      <c r="F837" s="42"/>
      <c r="G837" s="42"/>
      <c r="H837" s="36" t="str">
        <f>IFERROR(__xludf.DUMMYFUNCTION("IF(ISBLANK(A837), """", IFERROR(IF(VLOOKUP(B837, '0_Basket'!A:F, 6, FALSE)=""USD"", 1, GOOGLEFINANCE(""CURRENCY:""&amp;VLOOKUP(B837, '0_Basket'!A:F, 6, FALSE)&amp;""USD"")), """"))"),"")</f>
        <v/>
      </c>
      <c r="I837" s="37" t="str">
        <f t="shared" si="2"/>
        <v/>
      </c>
      <c r="J837" s="33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>
      <c r="A838" s="55"/>
      <c r="B838" s="33"/>
      <c r="C838" s="55"/>
      <c r="D838" s="33" t="str">
        <f t="shared" si="1"/>
        <v/>
      </c>
      <c r="E838" s="45"/>
      <c r="F838" s="42"/>
      <c r="G838" s="42"/>
      <c r="H838" s="36" t="str">
        <f>IFERROR(__xludf.DUMMYFUNCTION("IF(ISBLANK(A838), """", IFERROR(IF(VLOOKUP(B838, '0_Basket'!A:F, 6, FALSE)=""USD"", 1, GOOGLEFINANCE(""CURRENCY:""&amp;VLOOKUP(B838, '0_Basket'!A:F, 6, FALSE)&amp;""USD"")), """"))"),"")</f>
        <v/>
      </c>
      <c r="I838" s="37" t="str">
        <f t="shared" si="2"/>
        <v/>
      </c>
      <c r="J838" s="33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>
      <c r="A839" s="55"/>
      <c r="B839" s="33"/>
      <c r="C839" s="55"/>
      <c r="D839" s="33" t="str">
        <f t="shared" si="1"/>
        <v/>
      </c>
      <c r="E839" s="45"/>
      <c r="F839" s="42"/>
      <c r="G839" s="42"/>
      <c r="H839" s="36" t="str">
        <f>IFERROR(__xludf.DUMMYFUNCTION("IF(ISBLANK(A839), """", IFERROR(IF(VLOOKUP(B839, '0_Basket'!A:F, 6, FALSE)=""USD"", 1, GOOGLEFINANCE(""CURRENCY:""&amp;VLOOKUP(B839, '0_Basket'!A:F, 6, FALSE)&amp;""USD"")), """"))"),"")</f>
        <v/>
      </c>
      <c r="I839" s="37" t="str">
        <f t="shared" si="2"/>
        <v/>
      </c>
      <c r="J839" s="33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>
      <c r="A840" s="55"/>
      <c r="B840" s="33"/>
      <c r="C840" s="55"/>
      <c r="D840" s="33" t="str">
        <f t="shared" si="1"/>
        <v/>
      </c>
      <c r="E840" s="45"/>
      <c r="F840" s="42"/>
      <c r="G840" s="42"/>
      <c r="H840" s="36" t="str">
        <f>IFERROR(__xludf.DUMMYFUNCTION("IF(ISBLANK(A840), """", IFERROR(IF(VLOOKUP(B840, '0_Basket'!A:F, 6, FALSE)=""USD"", 1, GOOGLEFINANCE(""CURRENCY:""&amp;VLOOKUP(B840, '0_Basket'!A:F, 6, FALSE)&amp;""USD"")), """"))"),"")</f>
        <v/>
      </c>
      <c r="I840" s="37" t="str">
        <f t="shared" si="2"/>
        <v/>
      </c>
      <c r="J840" s="33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>
      <c r="A841" s="55"/>
      <c r="B841" s="33"/>
      <c r="C841" s="55"/>
      <c r="D841" s="33" t="str">
        <f t="shared" si="1"/>
        <v/>
      </c>
      <c r="E841" s="45"/>
      <c r="F841" s="42"/>
      <c r="G841" s="42"/>
      <c r="H841" s="36" t="str">
        <f>IFERROR(__xludf.DUMMYFUNCTION("IF(ISBLANK(A841), """", IFERROR(IF(VLOOKUP(B841, '0_Basket'!A:F, 6, FALSE)=""USD"", 1, GOOGLEFINANCE(""CURRENCY:""&amp;VLOOKUP(B841, '0_Basket'!A:F, 6, FALSE)&amp;""USD"")), """"))"),"")</f>
        <v/>
      </c>
      <c r="I841" s="37" t="str">
        <f t="shared" si="2"/>
        <v/>
      </c>
      <c r="J841" s="33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>
      <c r="A842" s="55"/>
      <c r="B842" s="33"/>
      <c r="C842" s="55"/>
      <c r="D842" s="33" t="str">
        <f t="shared" si="1"/>
        <v/>
      </c>
      <c r="E842" s="45"/>
      <c r="F842" s="42"/>
      <c r="G842" s="42"/>
      <c r="H842" s="36" t="str">
        <f>IFERROR(__xludf.DUMMYFUNCTION("IF(ISBLANK(A842), """", IFERROR(IF(VLOOKUP(B842, '0_Basket'!A:F, 6, FALSE)=""USD"", 1, GOOGLEFINANCE(""CURRENCY:""&amp;VLOOKUP(B842, '0_Basket'!A:F, 6, FALSE)&amp;""USD"")), """"))"),"")</f>
        <v/>
      </c>
      <c r="I842" s="37" t="str">
        <f t="shared" si="2"/>
        <v/>
      </c>
      <c r="J842" s="33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>
      <c r="A843" s="55"/>
      <c r="B843" s="33"/>
      <c r="C843" s="55"/>
      <c r="D843" s="33" t="str">
        <f t="shared" si="1"/>
        <v/>
      </c>
      <c r="E843" s="45"/>
      <c r="F843" s="42"/>
      <c r="G843" s="42"/>
      <c r="H843" s="36" t="str">
        <f>IFERROR(__xludf.DUMMYFUNCTION("IF(ISBLANK(A843), """", IFERROR(IF(VLOOKUP(B843, '0_Basket'!A:F, 6, FALSE)=""USD"", 1, GOOGLEFINANCE(""CURRENCY:""&amp;VLOOKUP(B843, '0_Basket'!A:F, 6, FALSE)&amp;""USD"")), """"))"),"")</f>
        <v/>
      </c>
      <c r="I843" s="37" t="str">
        <f t="shared" si="2"/>
        <v/>
      </c>
      <c r="J843" s="33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>
      <c r="A844" s="55"/>
      <c r="B844" s="33"/>
      <c r="C844" s="55"/>
      <c r="D844" s="33" t="str">
        <f t="shared" si="1"/>
        <v/>
      </c>
      <c r="E844" s="45"/>
      <c r="F844" s="42"/>
      <c r="G844" s="42"/>
      <c r="H844" s="36" t="str">
        <f>IFERROR(__xludf.DUMMYFUNCTION("IF(ISBLANK(A844), """", IFERROR(IF(VLOOKUP(B844, '0_Basket'!A:F, 6, FALSE)=""USD"", 1, GOOGLEFINANCE(""CURRENCY:""&amp;VLOOKUP(B844, '0_Basket'!A:F, 6, FALSE)&amp;""USD"")), """"))"),"")</f>
        <v/>
      </c>
      <c r="I844" s="37" t="str">
        <f t="shared" si="2"/>
        <v/>
      </c>
      <c r="J844" s="33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>
      <c r="A845" s="55"/>
      <c r="B845" s="33"/>
      <c r="C845" s="55"/>
      <c r="D845" s="33" t="str">
        <f t="shared" si="1"/>
        <v/>
      </c>
      <c r="E845" s="45"/>
      <c r="F845" s="42"/>
      <c r="G845" s="42"/>
      <c r="H845" s="36" t="str">
        <f>IFERROR(__xludf.DUMMYFUNCTION("IF(ISBLANK(A845), """", IFERROR(IF(VLOOKUP(B845, '0_Basket'!A:F, 6, FALSE)=""USD"", 1, GOOGLEFINANCE(""CURRENCY:""&amp;VLOOKUP(B845, '0_Basket'!A:F, 6, FALSE)&amp;""USD"")), """"))"),"")</f>
        <v/>
      </c>
      <c r="I845" s="37" t="str">
        <f t="shared" si="2"/>
        <v/>
      </c>
      <c r="J845" s="33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>
      <c r="A846" s="55"/>
      <c r="B846" s="33"/>
      <c r="C846" s="55"/>
      <c r="D846" s="33" t="str">
        <f t="shared" si="1"/>
        <v/>
      </c>
      <c r="E846" s="45"/>
      <c r="F846" s="42"/>
      <c r="G846" s="42"/>
      <c r="H846" s="36" t="str">
        <f>IFERROR(__xludf.DUMMYFUNCTION("IF(ISBLANK(A846), """", IFERROR(IF(VLOOKUP(B846, '0_Basket'!A:F, 6, FALSE)=""USD"", 1, GOOGLEFINANCE(""CURRENCY:""&amp;VLOOKUP(B846, '0_Basket'!A:F, 6, FALSE)&amp;""USD"")), """"))"),"")</f>
        <v/>
      </c>
      <c r="I846" s="37" t="str">
        <f t="shared" si="2"/>
        <v/>
      </c>
      <c r="J846" s="33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>
      <c r="A847" s="55"/>
      <c r="B847" s="33"/>
      <c r="C847" s="55"/>
      <c r="D847" s="33" t="str">
        <f t="shared" si="1"/>
        <v/>
      </c>
      <c r="E847" s="45"/>
      <c r="F847" s="42"/>
      <c r="G847" s="42"/>
      <c r="H847" s="36" t="str">
        <f>IFERROR(__xludf.DUMMYFUNCTION("IF(ISBLANK(A847), """", IFERROR(IF(VLOOKUP(B847, '0_Basket'!A:F, 6, FALSE)=""USD"", 1, GOOGLEFINANCE(""CURRENCY:""&amp;VLOOKUP(B847, '0_Basket'!A:F, 6, FALSE)&amp;""USD"")), """"))"),"")</f>
        <v/>
      </c>
      <c r="I847" s="37" t="str">
        <f t="shared" si="2"/>
        <v/>
      </c>
      <c r="J847" s="33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>
      <c r="A848" s="55"/>
      <c r="B848" s="33"/>
      <c r="C848" s="55"/>
      <c r="D848" s="33" t="str">
        <f t="shared" si="1"/>
        <v/>
      </c>
      <c r="E848" s="45"/>
      <c r="F848" s="42"/>
      <c r="G848" s="42"/>
      <c r="H848" s="36" t="str">
        <f>IFERROR(__xludf.DUMMYFUNCTION("IF(ISBLANK(A848), """", IFERROR(IF(VLOOKUP(B848, '0_Basket'!A:F, 6, FALSE)=""USD"", 1, GOOGLEFINANCE(""CURRENCY:""&amp;VLOOKUP(B848, '0_Basket'!A:F, 6, FALSE)&amp;""USD"")), """"))"),"")</f>
        <v/>
      </c>
      <c r="I848" s="37" t="str">
        <f t="shared" si="2"/>
        <v/>
      </c>
      <c r="J848" s="33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>
      <c r="A849" s="55"/>
      <c r="B849" s="33"/>
      <c r="C849" s="55"/>
      <c r="D849" s="33" t="str">
        <f t="shared" si="1"/>
        <v/>
      </c>
      <c r="E849" s="45"/>
      <c r="F849" s="42"/>
      <c r="G849" s="42"/>
      <c r="H849" s="36" t="str">
        <f>IFERROR(__xludf.DUMMYFUNCTION("IF(ISBLANK(A849), """", IFERROR(IF(VLOOKUP(B849, '0_Basket'!A:F, 6, FALSE)=""USD"", 1, GOOGLEFINANCE(""CURRENCY:""&amp;VLOOKUP(B849, '0_Basket'!A:F, 6, FALSE)&amp;""USD"")), """"))"),"")</f>
        <v/>
      </c>
      <c r="I849" s="37" t="str">
        <f t="shared" si="2"/>
        <v/>
      </c>
      <c r="J849" s="33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>
      <c r="A850" s="55"/>
      <c r="B850" s="33"/>
      <c r="C850" s="55"/>
      <c r="D850" s="33" t="str">
        <f t="shared" si="1"/>
        <v/>
      </c>
      <c r="E850" s="45"/>
      <c r="F850" s="42"/>
      <c r="G850" s="42"/>
      <c r="H850" s="36" t="str">
        <f>IFERROR(__xludf.DUMMYFUNCTION("IF(ISBLANK(A850), """", IFERROR(IF(VLOOKUP(B850, '0_Basket'!A:F, 6, FALSE)=""USD"", 1, GOOGLEFINANCE(""CURRENCY:""&amp;VLOOKUP(B850, '0_Basket'!A:F, 6, FALSE)&amp;""USD"")), """"))"),"")</f>
        <v/>
      </c>
      <c r="I850" s="37" t="str">
        <f t="shared" si="2"/>
        <v/>
      </c>
      <c r="J850" s="33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>
      <c r="A851" s="55"/>
      <c r="B851" s="33"/>
      <c r="C851" s="55"/>
      <c r="D851" s="33" t="str">
        <f t="shared" si="1"/>
        <v/>
      </c>
      <c r="E851" s="45"/>
      <c r="F851" s="42"/>
      <c r="G851" s="42"/>
      <c r="H851" s="36" t="str">
        <f>IFERROR(__xludf.DUMMYFUNCTION("IF(ISBLANK(A851), """", IFERROR(IF(VLOOKUP(B851, '0_Basket'!A:F, 6, FALSE)=""USD"", 1, GOOGLEFINANCE(""CURRENCY:""&amp;VLOOKUP(B851, '0_Basket'!A:F, 6, FALSE)&amp;""USD"")), """"))"),"")</f>
        <v/>
      </c>
      <c r="I851" s="37" t="str">
        <f t="shared" si="2"/>
        <v/>
      </c>
      <c r="J851" s="33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>
      <c r="A852" s="55"/>
      <c r="B852" s="33"/>
      <c r="C852" s="55"/>
      <c r="D852" s="33" t="str">
        <f t="shared" si="1"/>
        <v/>
      </c>
      <c r="E852" s="45"/>
      <c r="F852" s="42"/>
      <c r="G852" s="42"/>
      <c r="H852" s="36" t="str">
        <f>IFERROR(__xludf.DUMMYFUNCTION("IF(ISBLANK(A852), """", IFERROR(IF(VLOOKUP(B852, '0_Basket'!A:F, 6, FALSE)=""USD"", 1, GOOGLEFINANCE(""CURRENCY:""&amp;VLOOKUP(B852, '0_Basket'!A:F, 6, FALSE)&amp;""USD"")), """"))"),"")</f>
        <v/>
      </c>
      <c r="I852" s="37" t="str">
        <f t="shared" si="2"/>
        <v/>
      </c>
      <c r="J852" s="33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>
      <c r="A853" s="55"/>
      <c r="B853" s="33"/>
      <c r="C853" s="55"/>
      <c r="D853" s="33" t="str">
        <f t="shared" si="1"/>
        <v/>
      </c>
      <c r="E853" s="45"/>
      <c r="F853" s="42"/>
      <c r="G853" s="42"/>
      <c r="H853" s="36" t="str">
        <f>IFERROR(__xludf.DUMMYFUNCTION("IF(ISBLANK(A853), """", IFERROR(IF(VLOOKUP(B853, '0_Basket'!A:F, 6, FALSE)=""USD"", 1, GOOGLEFINANCE(""CURRENCY:""&amp;VLOOKUP(B853, '0_Basket'!A:F, 6, FALSE)&amp;""USD"")), """"))"),"")</f>
        <v/>
      </c>
      <c r="I853" s="37" t="str">
        <f t="shared" si="2"/>
        <v/>
      </c>
      <c r="J853" s="33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>
      <c r="A854" s="55"/>
      <c r="B854" s="33"/>
      <c r="C854" s="55"/>
      <c r="D854" s="33" t="str">
        <f t="shared" si="1"/>
        <v/>
      </c>
      <c r="E854" s="45"/>
      <c r="F854" s="42"/>
      <c r="G854" s="42"/>
      <c r="H854" s="36" t="str">
        <f>IFERROR(__xludf.DUMMYFUNCTION("IF(ISBLANK(A854), """", IFERROR(IF(VLOOKUP(B854, '0_Basket'!A:F, 6, FALSE)=""USD"", 1, GOOGLEFINANCE(""CURRENCY:""&amp;VLOOKUP(B854, '0_Basket'!A:F, 6, FALSE)&amp;""USD"")), """"))"),"")</f>
        <v/>
      </c>
      <c r="I854" s="37" t="str">
        <f t="shared" si="2"/>
        <v/>
      </c>
      <c r="J854" s="33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>
      <c r="A855" s="55"/>
      <c r="B855" s="33"/>
      <c r="C855" s="55"/>
      <c r="D855" s="33" t="str">
        <f t="shared" si="1"/>
        <v/>
      </c>
      <c r="E855" s="45"/>
      <c r="F855" s="42"/>
      <c r="G855" s="42"/>
      <c r="H855" s="36" t="str">
        <f>IFERROR(__xludf.DUMMYFUNCTION("IF(ISBLANK(A855), """", IFERROR(IF(VLOOKUP(B855, '0_Basket'!A:F, 6, FALSE)=""USD"", 1, GOOGLEFINANCE(""CURRENCY:""&amp;VLOOKUP(B855, '0_Basket'!A:F, 6, FALSE)&amp;""USD"")), """"))"),"")</f>
        <v/>
      </c>
      <c r="I855" s="37" t="str">
        <f t="shared" si="2"/>
        <v/>
      </c>
      <c r="J855" s="33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>
      <c r="A856" s="55"/>
      <c r="B856" s="33"/>
      <c r="C856" s="55"/>
      <c r="D856" s="33" t="str">
        <f t="shared" si="1"/>
        <v/>
      </c>
      <c r="E856" s="45"/>
      <c r="F856" s="42"/>
      <c r="G856" s="42"/>
      <c r="H856" s="36" t="str">
        <f>IFERROR(__xludf.DUMMYFUNCTION("IF(ISBLANK(A856), """", IFERROR(IF(VLOOKUP(B856, '0_Basket'!A:F, 6, FALSE)=""USD"", 1, GOOGLEFINANCE(""CURRENCY:""&amp;VLOOKUP(B856, '0_Basket'!A:F, 6, FALSE)&amp;""USD"")), """"))"),"")</f>
        <v/>
      </c>
      <c r="I856" s="37" t="str">
        <f t="shared" si="2"/>
        <v/>
      </c>
      <c r="J856" s="33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>
      <c r="A857" s="55"/>
      <c r="B857" s="33"/>
      <c r="C857" s="55"/>
      <c r="D857" s="33" t="str">
        <f t="shared" si="1"/>
        <v/>
      </c>
      <c r="E857" s="45"/>
      <c r="F857" s="42"/>
      <c r="G857" s="42"/>
      <c r="H857" s="36" t="str">
        <f>IFERROR(__xludf.DUMMYFUNCTION("IF(ISBLANK(A857), """", IFERROR(IF(VLOOKUP(B857, '0_Basket'!A:F, 6, FALSE)=""USD"", 1, GOOGLEFINANCE(""CURRENCY:""&amp;VLOOKUP(B857, '0_Basket'!A:F, 6, FALSE)&amp;""USD"")), """"))"),"")</f>
        <v/>
      </c>
      <c r="I857" s="37" t="str">
        <f t="shared" si="2"/>
        <v/>
      </c>
      <c r="J857" s="33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>
      <c r="A858" s="55"/>
      <c r="B858" s="33"/>
      <c r="C858" s="55"/>
      <c r="D858" s="33" t="str">
        <f t="shared" si="1"/>
        <v/>
      </c>
      <c r="E858" s="45"/>
      <c r="F858" s="42"/>
      <c r="G858" s="42"/>
      <c r="H858" s="36" t="str">
        <f>IFERROR(__xludf.DUMMYFUNCTION("IF(ISBLANK(A858), """", IFERROR(IF(VLOOKUP(B858, '0_Basket'!A:F, 6, FALSE)=""USD"", 1, GOOGLEFINANCE(""CURRENCY:""&amp;VLOOKUP(B858, '0_Basket'!A:F, 6, FALSE)&amp;""USD"")), """"))"),"")</f>
        <v/>
      </c>
      <c r="I858" s="37" t="str">
        <f t="shared" si="2"/>
        <v/>
      </c>
      <c r="J858" s="33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>
      <c r="A859" s="55"/>
      <c r="B859" s="33"/>
      <c r="C859" s="55"/>
      <c r="D859" s="33" t="str">
        <f t="shared" si="1"/>
        <v/>
      </c>
      <c r="E859" s="45"/>
      <c r="F859" s="42"/>
      <c r="G859" s="42"/>
      <c r="H859" s="36" t="str">
        <f>IFERROR(__xludf.DUMMYFUNCTION("IF(ISBLANK(A859), """", IFERROR(IF(VLOOKUP(B859, '0_Basket'!A:F, 6, FALSE)=""USD"", 1, GOOGLEFINANCE(""CURRENCY:""&amp;VLOOKUP(B859, '0_Basket'!A:F, 6, FALSE)&amp;""USD"")), """"))"),"")</f>
        <v/>
      </c>
      <c r="I859" s="37" t="str">
        <f t="shared" si="2"/>
        <v/>
      </c>
      <c r="J859" s="33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>
      <c r="A860" s="55"/>
      <c r="B860" s="33"/>
      <c r="C860" s="55"/>
      <c r="D860" s="33" t="str">
        <f t="shared" si="1"/>
        <v/>
      </c>
      <c r="E860" s="45"/>
      <c r="F860" s="42"/>
      <c r="G860" s="42"/>
      <c r="H860" s="36" t="str">
        <f>IFERROR(__xludf.DUMMYFUNCTION("IF(ISBLANK(A860), """", IFERROR(IF(VLOOKUP(B860, '0_Basket'!A:F, 6, FALSE)=""USD"", 1, GOOGLEFINANCE(""CURRENCY:""&amp;VLOOKUP(B860, '0_Basket'!A:F, 6, FALSE)&amp;""USD"")), """"))"),"")</f>
        <v/>
      </c>
      <c r="I860" s="37" t="str">
        <f t="shared" si="2"/>
        <v/>
      </c>
      <c r="J860" s="33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>
      <c r="A861" s="55"/>
      <c r="B861" s="33"/>
      <c r="C861" s="55"/>
      <c r="D861" s="33" t="str">
        <f t="shared" si="1"/>
        <v/>
      </c>
      <c r="E861" s="45"/>
      <c r="F861" s="42"/>
      <c r="G861" s="42"/>
      <c r="H861" s="36" t="str">
        <f>IFERROR(__xludf.DUMMYFUNCTION("IF(ISBLANK(A861), """", IFERROR(IF(VLOOKUP(B861, '0_Basket'!A:F, 6, FALSE)=""USD"", 1, GOOGLEFINANCE(""CURRENCY:""&amp;VLOOKUP(B861, '0_Basket'!A:F, 6, FALSE)&amp;""USD"")), """"))"),"")</f>
        <v/>
      </c>
      <c r="I861" s="37" t="str">
        <f t="shared" si="2"/>
        <v/>
      </c>
      <c r="J861" s="33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>
      <c r="A862" s="55"/>
      <c r="B862" s="33"/>
      <c r="C862" s="55"/>
      <c r="D862" s="33" t="str">
        <f t="shared" si="1"/>
        <v/>
      </c>
      <c r="E862" s="45"/>
      <c r="F862" s="42"/>
      <c r="G862" s="42"/>
      <c r="H862" s="36" t="str">
        <f>IFERROR(__xludf.DUMMYFUNCTION("IF(ISBLANK(A862), """", IFERROR(IF(VLOOKUP(B862, '0_Basket'!A:F, 6, FALSE)=""USD"", 1, GOOGLEFINANCE(""CURRENCY:""&amp;VLOOKUP(B862, '0_Basket'!A:F, 6, FALSE)&amp;""USD"")), """"))"),"")</f>
        <v/>
      </c>
      <c r="I862" s="37" t="str">
        <f t="shared" si="2"/>
        <v/>
      </c>
      <c r="J862" s="33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>
      <c r="A863" s="55"/>
      <c r="B863" s="33"/>
      <c r="C863" s="55"/>
      <c r="D863" s="33" t="str">
        <f t="shared" si="1"/>
        <v/>
      </c>
      <c r="E863" s="45"/>
      <c r="F863" s="42"/>
      <c r="G863" s="42"/>
      <c r="H863" s="36" t="str">
        <f>IFERROR(__xludf.DUMMYFUNCTION("IF(ISBLANK(A863), """", IFERROR(IF(VLOOKUP(B863, '0_Basket'!A:F, 6, FALSE)=""USD"", 1, GOOGLEFINANCE(""CURRENCY:""&amp;VLOOKUP(B863, '0_Basket'!A:F, 6, FALSE)&amp;""USD"")), """"))"),"")</f>
        <v/>
      </c>
      <c r="I863" s="37" t="str">
        <f t="shared" si="2"/>
        <v/>
      </c>
      <c r="J863" s="33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>
      <c r="A864" s="55"/>
      <c r="B864" s="33"/>
      <c r="C864" s="55"/>
      <c r="D864" s="33" t="str">
        <f t="shared" si="1"/>
        <v/>
      </c>
      <c r="E864" s="45"/>
      <c r="F864" s="42"/>
      <c r="G864" s="42"/>
      <c r="H864" s="36" t="str">
        <f>IFERROR(__xludf.DUMMYFUNCTION("IF(ISBLANK(A864), """", IFERROR(IF(VLOOKUP(B864, '0_Basket'!A:F, 6, FALSE)=""USD"", 1, GOOGLEFINANCE(""CURRENCY:""&amp;VLOOKUP(B864, '0_Basket'!A:F, 6, FALSE)&amp;""USD"")), """"))"),"")</f>
        <v/>
      </c>
      <c r="I864" s="37" t="str">
        <f t="shared" si="2"/>
        <v/>
      </c>
      <c r="J864" s="33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>
      <c r="A865" s="55"/>
      <c r="B865" s="33"/>
      <c r="C865" s="55"/>
      <c r="D865" s="33" t="str">
        <f t="shared" si="1"/>
        <v/>
      </c>
      <c r="E865" s="45"/>
      <c r="F865" s="42"/>
      <c r="G865" s="42"/>
      <c r="H865" s="36" t="str">
        <f>IFERROR(__xludf.DUMMYFUNCTION("IF(ISBLANK(A865), """", IFERROR(IF(VLOOKUP(B865, '0_Basket'!A:F, 6, FALSE)=""USD"", 1, GOOGLEFINANCE(""CURRENCY:""&amp;VLOOKUP(B865, '0_Basket'!A:F, 6, FALSE)&amp;""USD"")), """"))"),"")</f>
        <v/>
      </c>
      <c r="I865" s="37" t="str">
        <f t="shared" si="2"/>
        <v/>
      </c>
      <c r="J865" s="33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>
      <c r="A866" s="55"/>
      <c r="B866" s="33"/>
      <c r="C866" s="55"/>
      <c r="D866" s="33" t="str">
        <f t="shared" si="1"/>
        <v/>
      </c>
      <c r="E866" s="45"/>
      <c r="F866" s="42"/>
      <c r="G866" s="42"/>
      <c r="H866" s="36" t="str">
        <f>IFERROR(__xludf.DUMMYFUNCTION("IF(ISBLANK(A866), """", IFERROR(IF(VLOOKUP(B866, '0_Basket'!A:F, 6, FALSE)=""USD"", 1, GOOGLEFINANCE(""CURRENCY:""&amp;VLOOKUP(B866, '0_Basket'!A:F, 6, FALSE)&amp;""USD"")), """"))"),"")</f>
        <v/>
      </c>
      <c r="I866" s="37" t="str">
        <f t="shared" si="2"/>
        <v/>
      </c>
      <c r="J866" s="33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>
      <c r="A867" s="55"/>
      <c r="B867" s="33"/>
      <c r="C867" s="55"/>
      <c r="D867" s="33" t="str">
        <f t="shared" si="1"/>
        <v/>
      </c>
      <c r="E867" s="45"/>
      <c r="F867" s="42"/>
      <c r="G867" s="42"/>
      <c r="H867" s="36" t="str">
        <f>IFERROR(__xludf.DUMMYFUNCTION("IF(ISBLANK(A867), """", IFERROR(IF(VLOOKUP(B867, '0_Basket'!A:F, 6, FALSE)=""USD"", 1, GOOGLEFINANCE(""CURRENCY:""&amp;VLOOKUP(B867, '0_Basket'!A:F, 6, FALSE)&amp;""USD"")), """"))"),"")</f>
        <v/>
      </c>
      <c r="I867" s="37" t="str">
        <f t="shared" si="2"/>
        <v/>
      </c>
      <c r="J867" s="33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>
      <c r="A868" s="55"/>
      <c r="B868" s="33"/>
      <c r="C868" s="55"/>
      <c r="D868" s="33" t="str">
        <f t="shared" si="1"/>
        <v/>
      </c>
      <c r="E868" s="45"/>
      <c r="F868" s="42"/>
      <c r="G868" s="42"/>
      <c r="H868" s="36" t="str">
        <f>IFERROR(__xludf.DUMMYFUNCTION("IF(ISBLANK(A868), """", IFERROR(IF(VLOOKUP(B868, '0_Basket'!A:F, 6, FALSE)=""USD"", 1, GOOGLEFINANCE(""CURRENCY:""&amp;VLOOKUP(B868, '0_Basket'!A:F, 6, FALSE)&amp;""USD"")), """"))"),"")</f>
        <v/>
      </c>
      <c r="I868" s="37" t="str">
        <f t="shared" si="2"/>
        <v/>
      </c>
      <c r="J868" s="33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>
      <c r="A869" s="55"/>
      <c r="B869" s="33"/>
      <c r="C869" s="55"/>
      <c r="D869" s="33" t="str">
        <f t="shared" si="1"/>
        <v/>
      </c>
      <c r="E869" s="45"/>
      <c r="F869" s="42"/>
      <c r="G869" s="42"/>
      <c r="H869" s="36" t="str">
        <f>IFERROR(__xludf.DUMMYFUNCTION("IF(ISBLANK(A869), """", IFERROR(IF(VLOOKUP(B869, '0_Basket'!A:F, 6, FALSE)=""USD"", 1, GOOGLEFINANCE(""CURRENCY:""&amp;VLOOKUP(B869, '0_Basket'!A:F, 6, FALSE)&amp;""USD"")), """"))"),"")</f>
        <v/>
      </c>
      <c r="I869" s="37" t="str">
        <f t="shared" si="2"/>
        <v/>
      </c>
      <c r="J869" s="33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>
      <c r="A870" s="55"/>
      <c r="B870" s="33"/>
      <c r="C870" s="55"/>
      <c r="D870" s="33" t="str">
        <f t="shared" si="1"/>
        <v/>
      </c>
      <c r="E870" s="45"/>
      <c r="F870" s="42"/>
      <c r="G870" s="42"/>
      <c r="H870" s="36" t="str">
        <f>IFERROR(__xludf.DUMMYFUNCTION("IF(ISBLANK(A870), """", IFERROR(IF(VLOOKUP(B870, '0_Basket'!A:F, 6, FALSE)=""USD"", 1, GOOGLEFINANCE(""CURRENCY:""&amp;VLOOKUP(B870, '0_Basket'!A:F, 6, FALSE)&amp;""USD"")), """"))"),"")</f>
        <v/>
      </c>
      <c r="I870" s="37" t="str">
        <f t="shared" si="2"/>
        <v/>
      </c>
      <c r="J870" s="33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>
      <c r="A871" s="55"/>
      <c r="B871" s="33"/>
      <c r="C871" s="55"/>
      <c r="D871" s="33" t="str">
        <f t="shared" si="1"/>
        <v/>
      </c>
      <c r="E871" s="45"/>
      <c r="F871" s="42"/>
      <c r="G871" s="42"/>
      <c r="H871" s="36" t="str">
        <f>IFERROR(__xludf.DUMMYFUNCTION("IF(ISBLANK(A871), """", IFERROR(IF(VLOOKUP(B871, '0_Basket'!A:F, 6, FALSE)=""USD"", 1, GOOGLEFINANCE(""CURRENCY:""&amp;VLOOKUP(B871, '0_Basket'!A:F, 6, FALSE)&amp;""USD"")), """"))"),"")</f>
        <v/>
      </c>
      <c r="I871" s="37" t="str">
        <f t="shared" si="2"/>
        <v/>
      </c>
      <c r="J871" s="33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>
      <c r="A872" s="55"/>
      <c r="B872" s="33"/>
      <c r="C872" s="55"/>
      <c r="D872" s="33" t="str">
        <f t="shared" si="1"/>
        <v/>
      </c>
      <c r="E872" s="45"/>
      <c r="F872" s="42"/>
      <c r="G872" s="42"/>
      <c r="H872" s="36" t="str">
        <f>IFERROR(__xludf.DUMMYFUNCTION("IF(ISBLANK(A872), """", IFERROR(IF(VLOOKUP(B872, '0_Basket'!A:F, 6, FALSE)=""USD"", 1, GOOGLEFINANCE(""CURRENCY:""&amp;VLOOKUP(B872, '0_Basket'!A:F, 6, FALSE)&amp;""USD"")), """"))"),"")</f>
        <v/>
      </c>
      <c r="I872" s="37" t="str">
        <f t="shared" si="2"/>
        <v/>
      </c>
      <c r="J872" s="33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>
      <c r="A873" s="55"/>
      <c r="B873" s="33"/>
      <c r="C873" s="55"/>
      <c r="D873" s="33" t="str">
        <f t="shared" si="1"/>
        <v/>
      </c>
      <c r="E873" s="45"/>
      <c r="F873" s="42"/>
      <c r="G873" s="42"/>
      <c r="H873" s="36" t="str">
        <f>IFERROR(__xludf.DUMMYFUNCTION("IF(ISBLANK(A873), """", IFERROR(IF(VLOOKUP(B873, '0_Basket'!A:F, 6, FALSE)=""USD"", 1, GOOGLEFINANCE(""CURRENCY:""&amp;VLOOKUP(B873, '0_Basket'!A:F, 6, FALSE)&amp;""USD"")), """"))"),"")</f>
        <v/>
      </c>
      <c r="I873" s="37" t="str">
        <f t="shared" si="2"/>
        <v/>
      </c>
      <c r="J873" s="33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>
      <c r="A874" s="55"/>
      <c r="B874" s="33"/>
      <c r="C874" s="55"/>
      <c r="D874" s="33" t="str">
        <f t="shared" si="1"/>
        <v/>
      </c>
      <c r="E874" s="45"/>
      <c r="F874" s="42"/>
      <c r="G874" s="42"/>
      <c r="H874" s="36" t="str">
        <f>IFERROR(__xludf.DUMMYFUNCTION("IF(ISBLANK(A874), """", IFERROR(IF(VLOOKUP(B874, '0_Basket'!A:F, 6, FALSE)=""USD"", 1, GOOGLEFINANCE(""CURRENCY:""&amp;VLOOKUP(B874, '0_Basket'!A:F, 6, FALSE)&amp;""USD"")), """"))"),"")</f>
        <v/>
      </c>
      <c r="I874" s="37" t="str">
        <f t="shared" si="2"/>
        <v/>
      </c>
      <c r="J874" s="33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>
      <c r="A875" s="55"/>
      <c r="B875" s="33"/>
      <c r="C875" s="55"/>
      <c r="D875" s="33" t="str">
        <f t="shared" si="1"/>
        <v/>
      </c>
      <c r="E875" s="45"/>
      <c r="F875" s="42"/>
      <c r="G875" s="42"/>
      <c r="H875" s="36" t="str">
        <f>IFERROR(__xludf.DUMMYFUNCTION("IF(ISBLANK(A875), """", IFERROR(IF(VLOOKUP(B875, '0_Basket'!A:F, 6, FALSE)=""USD"", 1, GOOGLEFINANCE(""CURRENCY:""&amp;VLOOKUP(B875, '0_Basket'!A:F, 6, FALSE)&amp;""USD"")), """"))"),"")</f>
        <v/>
      </c>
      <c r="I875" s="37" t="str">
        <f t="shared" si="2"/>
        <v/>
      </c>
      <c r="J875" s="33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>
      <c r="A876" s="55"/>
      <c r="B876" s="33"/>
      <c r="C876" s="55"/>
      <c r="D876" s="33" t="str">
        <f t="shared" si="1"/>
        <v/>
      </c>
      <c r="E876" s="45"/>
      <c r="F876" s="42"/>
      <c r="G876" s="42"/>
      <c r="H876" s="36" t="str">
        <f>IFERROR(__xludf.DUMMYFUNCTION("IF(ISBLANK(A876), """", IFERROR(IF(VLOOKUP(B876, '0_Basket'!A:F, 6, FALSE)=""USD"", 1, GOOGLEFINANCE(""CURRENCY:""&amp;VLOOKUP(B876, '0_Basket'!A:F, 6, FALSE)&amp;""USD"")), """"))"),"")</f>
        <v/>
      </c>
      <c r="I876" s="37" t="str">
        <f t="shared" si="2"/>
        <v/>
      </c>
      <c r="J876" s="33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>
      <c r="A877" s="55"/>
      <c r="B877" s="33"/>
      <c r="C877" s="55"/>
      <c r="D877" s="33" t="str">
        <f t="shared" si="1"/>
        <v/>
      </c>
      <c r="E877" s="45"/>
      <c r="F877" s="42"/>
      <c r="G877" s="42"/>
      <c r="H877" s="36" t="str">
        <f>IFERROR(__xludf.DUMMYFUNCTION("IF(ISBLANK(A877), """", IFERROR(IF(VLOOKUP(B877, '0_Basket'!A:F, 6, FALSE)=""USD"", 1, GOOGLEFINANCE(""CURRENCY:""&amp;VLOOKUP(B877, '0_Basket'!A:F, 6, FALSE)&amp;""USD"")), """"))"),"")</f>
        <v/>
      </c>
      <c r="I877" s="37" t="str">
        <f t="shared" si="2"/>
        <v/>
      </c>
      <c r="J877" s="33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>
      <c r="A878" s="55"/>
      <c r="B878" s="33"/>
      <c r="C878" s="55"/>
      <c r="D878" s="33" t="str">
        <f t="shared" si="1"/>
        <v/>
      </c>
      <c r="E878" s="45"/>
      <c r="F878" s="42"/>
      <c r="G878" s="42"/>
      <c r="H878" s="36" t="str">
        <f>IFERROR(__xludf.DUMMYFUNCTION("IF(ISBLANK(A878), """", IFERROR(IF(VLOOKUP(B878, '0_Basket'!A:F, 6, FALSE)=""USD"", 1, GOOGLEFINANCE(""CURRENCY:""&amp;VLOOKUP(B878, '0_Basket'!A:F, 6, FALSE)&amp;""USD"")), """"))"),"")</f>
        <v/>
      </c>
      <c r="I878" s="37" t="str">
        <f t="shared" si="2"/>
        <v/>
      </c>
      <c r="J878" s="33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>
      <c r="A879" s="55"/>
      <c r="B879" s="33"/>
      <c r="C879" s="55"/>
      <c r="D879" s="33" t="str">
        <f t="shared" si="1"/>
        <v/>
      </c>
      <c r="E879" s="45"/>
      <c r="F879" s="42"/>
      <c r="G879" s="42"/>
      <c r="H879" s="36" t="str">
        <f>IFERROR(__xludf.DUMMYFUNCTION("IF(ISBLANK(A879), """", IFERROR(IF(VLOOKUP(B879, '0_Basket'!A:F, 6, FALSE)=""USD"", 1, GOOGLEFINANCE(""CURRENCY:""&amp;VLOOKUP(B879, '0_Basket'!A:F, 6, FALSE)&amp;""USD"")), """"))"),"")</f>
        <v/>
      </c>
      <c r="I879" s="37" t="str">
        <f t="shared" si="2"/>
        <v/>
      </c>
      <c r="J879" s="33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>
      <c r="A880" s="55"/>
      <c r="B880" s="33"/>
      <c r="C880" s="55"/>
      <c r="D880" s="33" t="str">
        <f t="shared" si="1"/>
        <v/>
      </c>
      <c r="E880" s="45"/>
      <c r="F880" s="42"/>
      <c r="G880" s="42"/>
      <c r="H880" s="36" t="str">
        <f>IFERROR(__xludf.DUMMYFUNCTION("IF(ISBLANK(A880), """", IFERROR(IF(VLOOKUP(B880, '0_Basket'!A:F, 6, FALSE)=""USD"", 1, GOOGLEFINANCE(""CURRENCY:""&amp;VLOOKUP(B880, '0_Basket'!A:F, 6, FALSE)&amp;""USD"")), """"))"),"")</f>
        <v/>
      </c>
      <c r="I880" s="37" t="str">
        <f t="shared" si="2"/>
        <v/>
      </c>
      <c r="J880" s="33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>
      <c r="A881" s="55"/>
      <c r="B881" s="33"/>
      <c r="C881" s="55"/>
      <c r="D881" s="33" t="str">
        <f t="shared" si="1"/>
        <v/>
      </c>
      <c r="E881" s="45"/>
      <c r="F881" s="42"/>
      <c r="G881" s="42"/>
      <c r="H881" s="36" t="str">
        <f>IFERROR(__xludf.DUMMYFUNCTION("IF(ISBLANK(A881), """", IFERROR(IF(VLOOKUP(B881, '0_Basket'!A:F, 6, FALSE)=""USD"", 1, GOOGLEFINANCE(""CURRENCY:""&amp;VLOOKUP(B881, '0_Basket'!A:F, 6, FALSE)&amp;""USD"")), """"))"),"")</f>
        <v/>
      </c>
      <c r="I881" s="37" t="str">
        <f t="shared" si="2"/>
        <v/>
      </c>
      <c r="J881" s="33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>
      <c r="A882" s="55"/>
      <c r="B882" s="33"/>
      <c r="C882" s="55"/>
      <c r="D882" s="33" t="str">
        <f t="shared" si="1"/>
        <v/>
      </c>
      <c r="E882" s="45"/>
      <c r="F882" s="42"/>
      <c r="G882" s="42"/>
      <c r="H882" s="36" t="str">
        <f>IFERROR(__xludf.DUMMYFUNCTION("IF(ISBLANK(A882), """", IFERROR(IF(VLOOKUP(B882, '0_Basket'!A:F, 6, FALSE)=""USD"", 1, GOOGLEFINANCE(""CURRENCY:""&amp;VLOOKUP(B882, '0_Basket'!A:F, 6, FALSE)&amp;""USD"")), """"))"),"")</f>
        <v/>
      </c>
      <c r="I882" s="37" t="str">
        <f t="shared" si="2"/>
        <v/>
      </c>
      <c r="J882" s="33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>
      <c r="A883" s="55"/>
      <c r="B883" s="33"/>
      <c r="C883" s="55"/>
      <c r="D883" s="33" t="str">
        <f t="shared" si="1"/>
        <v/>
      </c>
      <c r="E883" s="45"/>
      <c r="F883" s="42"/>
      <c r="G883" s="42"/>
      <c r="H883" s="36" t="str">
        <f>IFERROR(__xludf.DUMMYFUNCTION("IF(ISBLANK(A883), """", IFERROR(IF(VLOOKUP(B883, '0_Basket'!A:F, 6, FALSE)=""USD"", 1, GOOGLEFINANCE(""CURRENCY:""&amp;VLOOKUP(B883, '0_Basket'!A:F, 6, FALSE)&amp;""USD"")), """"))"),"")</f>
        <v/>
      </c>
      <c r="I883" s="37" t="str">
        <f t="shared" si="2"/>
        <v/>
      </c>
      <c r="J883" s="33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>
      <c r="A884" s="55"/>
      <c r="B884" s="33"/>
      <c r="C884" s="55"/>
      <c r="D884" s="33" t="str">
        <f t="shared" si="1"/>
        <v/>
      </c>
      <c r="E884" s="45"/>
      <c r="F884" s="42"/>
      <c r="G884" s="42"/>
      <c r="H884" s="36" t="str">
        <f>IFERROR(__xludf.DUMMYFUNCTION("IF(ISBLANK(A884), """", IFERROR(IF(VLOOKUP(B884, '0_Basket'!A:F, 6, FALSE)=""USD"", 1, GOOGLEFINANCE(""CURRENCY:""&amp;VLOOKUP(B884, '0_Basket'!A:F, 6, FALSE)&amp;""USD"")), """"))"),"")</f>
        <v/>
      </c>
      <c r="I884" s="37" t="str">
        <f t="shared" si="2"/>
        <v/>
      </c>
      <c r="J884" s="33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>
      <c r="A885" s="55"/>
      <c r="B885" s="33"/>
      <c r="C885" s="55"/>
      <c r="D885" s="33" t="str">
        <f t="shared" si="1"/>
        <v/>
      </c>
      <c r="E885" s="45"/>
      <c r="F885" s="42"/>
      <c r="G885" s="42"/>
      <c r="H885" s="36" t="str">
        <f>IFERROR(__xludf.DUMMYFUNCTION("IF(ISBLANK(A885), """", IFERROR(IF(VLOOKUP(B885, '0_Basket'!A:F, 6, FALSE)=""USD"", 1, GOOGLEFINANCE(""CURRENCY:""&amp;VLOOKUP(B885, '0_Basket'!A:F, 6, FALSE)&amp;""USD"")), """"))"),"")</f>
        <v/>
      </c>
      <c r="I885" s="37" t="str">
        <f t="shared" si="2"/>
        <v/>
      </c>
      <c r="J885" s="33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>
      <c r="A886" s="55"/>
      <c r="B886" s="33"/>
      <c r="C886" s="55"/>
      <c r="D886" s="33" t="str">
        <f t="shared" si="1"/>
        <v/>
      </c>
      <c r="E886" s="45"/>
      <c r="F886" s="42"/>
      <c r="G886" s="42"/>
      <c r="H886" s="36" t="str">
        <f>IFERROR(__xludf.DUMMYFUNCTION("IF(ISBLANK(A886), """", IFERROR(IF(VLOOKUP(B886, '0_Basket'!A:F, 6, FALSE)=""USD"", 1, GOOGLEFINANCE(""CURRENCY:""&amp;VLOOKUP(B886, '0_Basket'!A:F, 6, FALSE)&amp;""USD"")), """"))"),"")</f>
        <v/>
      </c>
      <c r="I886" s="37" t="str">
        <f t="shared" si="2"/>
        <v/>
      </c>
      <c r="J886" s="33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>
      <c r="A887" s="55"/>
      <c r="B887" s="33"/>
      <c r="C887" s="55"/>
      <c r="D887" s="33" t="str">
        <f t="shared" si="1"/>
        <v/>
      </c>
      <c r="E887" s="45"/>
      <c r="F887" s="42"/>
      <c r="G887" s="42"/>
      <c r="H887" s="36" t="str">
        <f>IFERROR(__xludf.DUMMYFUNCTION("IF(ISBLANK(A887), """", IFERROR(IF(VLOOKUP(B887, '0_Basket'!A:F, 6, FALSE)=""USD"", 1, GOOGLEFINANCE(""CURRENCY:""&amp;VLOOKUP(B887, '0_Basket'!A:F, 6, FALSE)&amp;""USD"")), """"))"),"")</f>
        <v/>
      </c>
      <c r="I887" s="37" t="str">
        <f t="shared" si="2"/>
        <v/>
      </c>
      <c r="J887" s="33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>
      <c r="A888" s="55"/>
      <c r="B888" s="33"/>
      <c r="C888" s="55"/>
      <c r="D888" s="33" t="str">
        <f t="shared" si="1"/>
        <v/>
      </c>
      <c r="E888" s="45"/>
      <c r="F888" s="42"/>
      <c r="G888" s="42"/>
      <c r="H888" s="36" t="str">
        <f>IFERROR(__xludf.DUMMYFUNCTION("IF(ISBLANK(A888), """", IFERROR(IF(VLOOKUP(B888, '0_Basket'!A:F, 6, FALSE)=""USD"", 1, GOOGLEFINANCE(""CURRENCY:""&amp;VLOOKUP(B888, '0_Basket'!A:F, 6, FALSE)&amp;""USD"")), """"))"),"")</f>
        <v/>
      </c>
      <c r="I888" s="37" t="str">
        <f t="shared" si="2"/>
        <v/>
      </c>
      <c r="J888" s="33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>
      <c r="A889" s="55"/>
      <c r="B889" s="33"/>
      <c r="C889" s="55"/>
      <c r="D889" s="33" t="str">
        <f t="shared" si="1"/>
        <v/>
      </c>
      <c r="E889" s="45"/>
      <c r="F889" s="42"/>
      <c r="G889" s="42"/>
      <c r="H889" s="36" t="str">
        <f>IFERROR(__xludf.DUMMYFUNCTION("IF(ISBLANK(A889), """", IFERROR(IF(VLOOKUP(B889, '0_Basket'!A:F, 6, FALSE)=""USD"", 1, GOOGLEFINANCE(""CURRENCY:""&amp;VLOOKUP(B889, '0_Basket'!A:F, 6, FALSE)&amp;""USD"")), """"))"),"")</f>
        <v/>
      </c>
      <c r="I889" s="37" t="str">
        <f t="shared" si="2"/>
        <v/>
      </c>
      <c r="J889" s="33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>
      <c r="A890" s="55"/>
      <c r="B890" s="33"/>
      <c r="C890" s="55"/>
      <c r="D890" s="33" t="str">
        <f t="shared" si="1"/>
        <v/>
      </c>
      <c r="E890" s="45"/>
      <c r="F890" s="42"/>
      <c r="G890" s="42"/>
      <c r="H890" s="36" t="str">
        <f>IFERROR(__xludf.DUMMYFUNCTION("IF(ISBLANK(A890), """", IFERROR(IF(VLOOKUP(B890, '0_Basket'!A:F, 6, FALSE)=""USD"", 1, GOOGLEFINANCE(""CURRENCY:""&amp;VLOOKUP(B890, '0_Basket'!A:F, 6, FALSE)&amp;""USD"")), """"))"),"")</f>
        <v/>
      </c>
      <c r="I890" s="37" t="str">
        <f t="shared" si="2"/>
        <v/>
      </c>
      <c r="J890" s="33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>
      <c r="A891" s="55"/>
      <c r="B891" s="33"/>
      <c r="C891" s="55"/>
      <c r="D891" s="33" t="str">
        <f t="shared" si="1"/>
        <v/>
      </c>
      <c r="E891" s="45"/>
      <c r="F891" s="42"/>
      <c r="G891" s="42"/>
      <c r="H891" s="36" t="str">
        <f>IFERROR(__xludf.DUMMYFUNCTION("IF(ISBLANK(A891), """", IFERROR(IF(VLOOKUP(B891, '0_Basket'!A:F, 6, FALSE)=""USD"", 1, GOOGLEFINANCE(""CURRENCY:""&amp;VLOOKUP(B891, '0_Basket'!A:F, 6, FALSE)&amp;""USD"")), """"))"),"")</f>
        <v/>
      </c>
      <c r="I891" s="37" t="str">
        <f t="shared" si="2"/>
        <v/>
      </c>
      <c r="J891" s="33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>
      <c r="A892" s="55"/>
      <c r="B892" s="33"/>
      <c r="C892" s="55"/>
      <c r="D892" s="33" t="str">
        <f t="shared" si="1"/>
        <v/>
      </c>
      <c r="E892" s="45"/>
      <c r="F892" s="42"/>
      <c r="G892" s="42"/>
      <c r="H892" s="36" t="str">
        <f>IFERROR(__xludf.DUMMYFUNCTION("IF(ISBLANK(A892), """", IFERROR(IF(VLOOKUP(B892, '0_Basket'!A:F, 6, FALSE)=""USD"", 1, GOOGLEFINANCE(""CURRENCY:""&amp;VLOOKUP(B892, '0_Basket'!A:F, 6, FALSE)&amp;""USD"")), """"))"),"")</f>
        <v/>
      </c>
      <c r="I892" s="37" t="str">
        <f t="shared" si="2"/>
        <v/>
      </c>
      <c r="J892" s="33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>
      <c r="A893" s="55"/>
      <c r="B893" s="33"/>
      <c r="C893" s="55"/>
      <c r="D893" s="33" t="str">
        <f t="shared" si="1"/>
        <v/>
      </c>
      <c r="E893" s="45"/>
      <c r="F893" s="42"/>
      <c r="G893" s="42"/>
      <c r="H893" s="36" t="str">
        <f>IFERROR(__xludf.DUMMYFUNCTION("IF(ISBLANK(A893), """", IFERROR(IF(VLOOKUP(B893, '0_Basket'!A:F, 6, FALSE)=""USD"", 1, GOOGLEFINANCE(""CURRENCY:""&amp;VLOOKUP(B893, '0_Basket'!A:F, 6, FALSE)&amp;""USD"")), """"))"),"")</f>
        <v/>
      </c>
      <c r="I893" s="37" t="str">
        <f t="shared" si="2"/>
        <v/>
      </c>
      <c r="J893" s="33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>
      <c r="A894" s="55"/>
      <c r="B894" s="33"/>
      <c r="C894" s="55"/>
      <c r="D894" s="33" t="str">
        <f t="shared" si="1"/>
        <v/>
      </c>
      <c r="E894" s="45"/>
      <c r="F894" s="42"/>
      <c r="G894" s="42"/>
      <c r="H894" s="36" t="str">
        <f>IFERROR(__xludf.DUMMYFUNCTION("IF(ISBLANK(A894), """", IFERROR(IF(VLOOKUP(B894, '0_Basket'!A:F, 6, FALSE)=""USD"", 1, GOOGLEFINANCE(""CURRENCY:""&amp;VLOOKUP(B894, '0_Basket'!A:F, 6, FALSE)&amp;""USD"")), """"))"),"")</f>
        <v/>
      </c>
      <c r="I894" s="37" t="str">
        <f t="shared" si="2"/>
        <v/>
      </c>
      <c r="J894" s="33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>
      <c r="A895" s="55"/>
      <c r="B895" s="33"/>
      <c r="C895" s="55"/>
      <c r="D895" s="33" t="str">
        <f t="shared" si="1"/>
        <v/>
      </c>
      <c r="E895" s="45"/>
      <c r="F895" s="42"/>
      <c r="G895" s="42"/>
      <c r="H895" s="36" t="str">
        <f>IFERROR(__xludf.DUMMYFUNCTION("IF(ISBLANK(A895), """", IFERROR(IF(VLOOKUP(B895, '0_Basket'!A:F, 6, FALSE)=""USD"", 1, GOOGLEFINANCE(""CURRENCY:""&amp;VLOOKUP(B895, '0_Basket'!A:F, 6, FALSE)&amp;""USD"")), """"))"),"")</f>
        <v/>
      </c>
      <c r="I895" s="37" t="str">
        <f t="shared" si="2"/>
        <v/>
      </c>
      <c r="J895" s="33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>
      <c r="A896" s="55"/>
      <c r="B896" s="33"/>
      <c r="C896" s="55"/>
      <c r="D896" s="33" t="str">
        <f t="shared" si="1"/>
        <v/>
      </c>
      <c r="E896" s="45"/>
      <c r="F896" s="42"/>
      <c r="G896" s="42"/>
      <c r="H896" s="36" t="str">
        <f>IFERROR(__xludf.DUMMYFUNCTION("IF(ISBLANK(A896), """", IFERROR(IF(VLOOKUP(B896, '0_Basket'!A:F, 6, FALSE)=""USD"", 1, GOOGLEFINANCE(""CURRENCY:""&amp;VLOOKUP(B896, '0_Basket'!A:F, 6, FALSE)&amp;""USD"")), """"))"),"")</f>
        <v/>
      </c>
      <c r="I896" s="37" t="str">
        <f t="shared" si="2"/>
        <v/>
      </c>
      <c r="J896" s="33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>
      <c r="A897" s="55"/>
      <c r="B897" s="33"/>
      <c r="C897" s="55"/>
      <c r="D897" s="33" t="str">
        <f t="shared" si="1"/>
        <v/>
      </c>
      <c r="E897" s="45"/>
      <c r="F897" s="42"/>
      <c r="G897" s="42"/>
      <c r="H897" s="36" t="str">
        <f>IFERROR(__xludf.DUMMYFUNCTION("IF(ISBLANK(A897), """", IFERROR(IF(VLOOKUP(B897, '0_Basket'!A:F, 6, FALSE)=""USD"", 1, GOOGLEFINANCE(""CURRENCY:""&amp;VLOOKUP(B897, '0_Basket'!A:F, 6, FALSE)&amp;""USD"")), """"))"),"")</f>
        <v/>
      </c>
      <c r="I897" s="37" t="str">
        <f t="shared" si="2"/>
        <v/>
      </c>
      <c r="J897" s="33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>
      <c r="A898" s="55"/>
      <c r="B898" s="33"/>
      <c r="C898" s="55"/>
      <c r="D898" s="33" t="str">
        <f t="shared" si="1"/>
        <v/>
      </c>
      <c r="E898" s="45"/>
      <c r="F898" s="42"/>
      <c r="G898" s="42"/>
      <c r="H898" s="36" t="str">
        <f>IFERROR(__xludf.DUMMYFUNCTION("IF(ISBLANK(A898), """", IFERROR(IF(VLOOKUP(B898, '0_Basket'!A:F, 6, FALSE)=""USD"", 1, GOOGLEFINANCE(""CURRENCY:""&amp;VLOOKUP(B898, '0_Basket'!A:F, 6, FALSE)&amp;""USD"")), """"))"),"")</f>
        <v/>
      </c>
      <c r="I898" s="37" t="str">
        <f t="shared" si="2"/>
        <v/>
      </c>
      <c r="J898" s="33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>
      <c r="A899" s="55"/>
      <c r="B899" s="33"/>
      <c r="C899" s="55"/>
      <c r="D899" s="33" t="str">
        <f t="shared" si="1"/>
        <v/>
      </c>
      <c r="E899" s="45"/>
      <c r="F899" s="42"/>
      <c r="G899" s="42"/>
      <c r="H899" s="36" t="str">
        <f>IFERROR(__xludf.DUMMYFUNCTION("IF(ISBLANK(A899), """", IFERROR(IF(VLOOKUP(B899, '0_Basket'!A:F, 6, FALSE)=""USD"", 1, GOOGLEFINANCE(""CURRENCY:""&amp;VLOOKUP(B899, '0_Basket'!A:F, 6, FALSE)&amp;""USD"")), """"))"),"")</f>
        <v/>
      </c>
      <c r="I899" s="37" t="str">
        <f t="shared" si="2"/>
        <v/>
      </c>
      <c r="J899" s="33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>
      <c r="A900" s="55"/>
      <c r="B900" s="33"/>
      <c r="C900" s="55"/>
      <c r="D900" s="33" t="str">
        <f t="shared" si="1"/>
        <v/>
      </c>
      <c r="E900" s="45"/>
      <c r="F900" s="42"/>
      <c r="G900" s="42"/>
      <c r="H900" s="36" t="str">
        <f>IFERROR(__xludf.DUMMYFUNCTION("IF(ISBLANK(A900), """", IFERROR(IF(VLOOKUP(B900, '0_Basket'!A:F, 6, FALSE)=""USD"", 1, GOOGLEFINANCE(""CURRENCY:""&amp;VLOOKUP(B900, '0_Basket'!A:F, 6, FALSE)&amp;""USD"")), """"))"),"")</f>
        <v/>
      </c>
      <c r="I900" s="37" t="str">
        <f t="shared" si="2"/>
        <v/>
      </c>
      <c r="J900" s="33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>
      <c r="A901" s="55"/>
      <c r="B901" s="33"/>
      <c r="C901" s="55"/>
      <c r="D901" s="33" t="str">
        <f t="shared" si="1"/>
        <v/>
      </c>
      <c r="E901" s="45"/>
      <c r="F901" s="42"/>
      <c r="G901" s="42"/>
      <c r="H901" s="36" t="str">
        <f>IFERROR(__xludf.DUMMYFUNCTION("IF(ISBLANK(A901), """", IFERROR(IF(VLOOKUP(B901, '0_Basket'!A:F, 6, FALSE)=""USD"", 1, GOOGLEFINANCE(""CURRENCY:""&amp;VLOOKUP(B901, '0_Basket'!A:F, 6, FALSE)&amp;""USD"")), """"))"),"")</f>
        <v/>
      </c>
      <c r="I901" s="37" t="str">
        <f t="shared" si="2"/>
        <v/>
      </c>
      <c r="J901" s="33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>
      <c r="A902" s="55"/>
      <c r="B902" s="33"/>
      <c r="C902" s="55"/>
      <c r="D902" s="33" t="str">
        <f t="shared" si="1"/>
        <v/>
      </c>
      <c r="E902" s="45"/>
      <c r="F902" s="42"/>
      <c r="G902" s="42"/>
      <c r="H902" s="36" t="str">
        <f>IFERROR(__xludf.DUMMYFUNCTION("IF(ISBLANK(A902), """", IFERROR(IF(VLOOKUP(B902, '0_Basket'!A:F, 6, FALSE)=""USD"", 1, GOOGLEFINANCE(""CURRENCY:""&amp;VLOOKUP(B902, '0_Basket'!A:F, 6, FALSE)&amp;""USD"")), """"))"),"")</f>
        <v/>
      </c>
      <c r="I902" s="37" t="str">
        <f t="shared" si="2"/>
        <v/>
      </c>
      <c r="J902" s="33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>
      <c r="A903" s="55"/>
      <c r="B903" s="33"/>
      <c r="C903" s="55"/>
      <c r="D903" s="33" t="str">
        <f t="shared" si="1"/>
        <v/>
      </c>
      <c r="E903" s="45"/>
      <c r="F903" s="42"/>
      <c r="G903" s="42"/>
      <c r="H903" s="36" t="str">
        <f>IFERROR(__xludf.DUMMYFUNCTION("IF(ISBLANK(A903), """", IFERROR(IF(VLOOKUP(B903, '0_Basket'!A:F, 6, FALSE)=""USD"", 1, GOOGLEFINANCE(""CURRENCY:""&amp;VLOOKUP(B903, '0_Basket'!A:F, 6, FALSE)&amp;""USD"")), """"))"),"")</f>
        <v/>
      </c>
      <c r="I903" s="37" t="str">
        <f t="shared" si="2"/>
        <v/>
      </c>
      <c r="J903" s="33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>
      <c r="A904" s="55"/>
      <c r="B904" s="33"/>
      <c r="C904" s="55"/>
      <c r="D904" s="33" t="str">
        <f t="shared" si="1"/>
        <v/>
      </c>
      <c r="E904" s="45"/>
      <c r="F904" s="42"/>
      <c r="G904" s="42"/>
      <c r="H904" s="36" t="str">
        <f>IFERROR(__xludf.DUMMYFUNCTION("IF(ISBLANK(A904), """", IFERROR(IF(VLOOKUP(B904, '0_Basket'!A:F, 6, FALSE)=""USD"", 1, GOOGLEFINANCE(""CURRENCY:""&amp;VLOOKUP(B904, '0_Basket'!A:F, 6, FALSE)&amp;""USD"")), """"))"),"")</f>
        <v/>
      </c>
      <c r="I904" s="37" t="str">
        <f t="shared" si="2"/>
        <v/>
      </c>
      <c r="J904" s="33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>
      <c r="A905" s="55"/>
      <c r="B905" s="33"/>
      <c r="C905" s="55"/>
      <c r="D905" s="33" t="str">
        <f t="shared" si="1"/>
        <v/>
      </c>
      <c r="E905" s="45"/>
      <c r="F905" s="42"/>
      <c r="G905" s="42"/>
      <c r="H905" s="36" t="str">
        <f>IFERROR(__xludf.DUMMYFUNCTION("IF(ISBLANK(A905), """", IFERROR(IF(VLOOKUP(B905, '0_Basket'!A:F, 6, FALSE)=""USD"", 1, GOOGLEFINANCE(""CURRENCY:""&amp;VLOOKUP(B905, '0_Basket'!A:F, 6, FALSE)&amp;""USD"")), """"))"),"")</f>
        <v/>
      </c>
      <c r="I905" s="37" t="str">
        <f t="shared" si="2"/>
        <v/>
      </c>
      <c r="J905" s="33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>
      <c r="A906" s="55"/>
      <c r="B906" s="33"/>
      <c r="C906" s="55"/>
      <c r="D906" s="33" t="str">
        <f t="shared" si="1"/>
        <v/>
      </c>
      <c r="E906" s="45"/>
      <c r="F906" s="42"/>
      <c r="G906" s="42"/>
      <c r="H906" s="36" t="str">
        <f>IFERROR(__xludf.DUMMYFUNCTION("IF(ISBLANK(A906), """", IFERROR(IF(VLOOKUP(B906, '0_Basket'!A:F, 6, FALSE)=""USD"", 1, GOOGLEFINANCE(""CURRENCY:""&amp;VLOOKUP(B906, '0_Basket'!A:F, 6, FALSE)&amp;""USD"")), """"))"),"")</f>
        <v/>
      </c>
      <c r="I906" s="37" t="str">
        <f t="shared" si="2"/>
        <v/>
      </c>
      <c r="J906" s="33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>
      <c r="A907" s="55"/>
      <c r="B907" s="33"/>
      <c r="C907" s="55"/>
      <c r="D907" s="33" t="str">
        <f t="shared" si="1"/>
        <v/>
      </c>
      <c r="E907" s="45"/>
      <c r="F907" s="42"/>
      <c r="G907" s="42"/>
      <c r="H907" s="36" t="str">
        <f>IFERROR(__xludf.DUMMYFUNCTION("IF(ISBLANK(A907), """", IFERROR(IF(VLOOKUP(B907, '0_Basket'!A:F, 6, FALSE)=""USD"", 1, GOOGLEFINANCE(""CURRENCY:""&amp;VLOOKUP(B907, '0_Basket'!A:F, 6, FALSE)&amp;""USD"")), """"))"),"")</f>
        <v/>
      </c>
      <c r="I907" s="37" t="str">
        <f t="shared" si="2"/>
        <v/>
      </c>
      <c r="J907" s="33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>
      <c r="A908" s="55"/>
      <c r="B908" s="33"/>
      <c r="C908" s="55"/>
      <c r="D908" s="33" t="str">
        <f t="shared" si="1"/>
        <v/>
      </c>
      <c r="E908" s="45"/>
      <c r="F908" s="42"/>
      <c r="G908" s="42"/>
      <c r="H908" s="36" t="str">
        <f>IFERROR(__xludf.DUMMYFUNCTION("IF(ISBLANK(A908), """", IFERROR(IF(VLOOKUP(B908, '0_Basket'!A:F, 6, FALSE)=""USD"", 1, GOOGLEFINANCE(""CURRENCY:""&amp;VLOOKUP(B908, '0_Basket'!A:F, 6, FALSE)&amp;""USD"")), """"))"),"")</f>
        <v/>
      </c>
      <c r="I908" s="37" t="str">
        <f t="shared" si="2"/>
        <v/>
      </c>
      <c r="J908" s="33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>
      <c r="A909" s="55"/>
      <c r="B909" s="33"/>
      <c r="C909" s="55"/>
      <c r="D909" s="33" t="str">
        <f t="shared" si="1"/>
        <v/>
      </c>
      <c r="E909" s="45"/>
      <c r="F909" s="42"/>
      <c r="G909" s="42"/>
      <c r="H909" s="36" t="str">
        <f>IFERROR(__xludf.DUMMYFUNCTION("IF(ISBLANK(A909), """", IFERROR(IF(VLOOKUP(B909, '0_Basket'!A:F, 6, FALSE)=""USD"", 1, GOOGLEFINANCE(""CURRENCY:""&amp;VLOOKUP(B909, '0_Basket'!A:F, 6, FALSE)&amp;""USD"")), """"))"),"")</f>
        <v/>
      </c>
      <c r="I909" s="37" t="str">
        <f t="shared" si="2"/>
        <v/>
      </c>
      <c r="J909" s="33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>
      <c r="A910" s="55"/>
      <c r="B910" s="33"/>
      <c r="C910" s="55"/>
      <c r="D910" s="33" t="str">
        <f t="shared" si="1"/>
        <v/>
      </c>
      <c r="E910" s="45"/>
      <c r="F910" s="42"/>
      <c r="G910" s="42"/>
      <c r="H910" s="36" t="str">
        <f>IFERROR(__xludf.DUMMYFUNCTION("IF(ISBLANK(A910), """", IFERROR(IF(VLOOKUP(B910, '0_Basket'!A:F, 6, FALSE)=""USD"", 1, GOOGLEFINANCE(""CURRENCY:""&amp;VLOOKUP(B910, '0_Basket'!A:F, 6, FALSE)&amp;""USD"")), """"))"),"")</f>
        <v/>
      </c>
      <c r="I910" s="37" t="str">
        <f t="shared" si="2"/>
        <v/>
      </c>
      <c r="J910" s="33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>
      <c r="A911" s="55"/>
      <c r="B911" s="33"/>
      <c r="C911" s="55"/>
      <c r="D911" s="33" t="str">
        <f t="shared" si="1"/>
        <v/>
      </c>
      <c r="E911" s="45"/>
      <c r="F911" s="42"/>
      <c r="G911" s="42"/>
      <c r="H911" s="36" t="str">
        <f>IFERROR(__xludf.DUMMYFUNCTION("IF(ISBLANK(A911), """", IFERROR(IF(VLOOKUP(B911, '0_Basket'!A:F, 6, FALSE)=""USD"", 1, GOOGLEFINANCE(""CURRENCY:""&amp;VLOOKUP(B911, '0_Basket'!A:F, 6, FALSE)&amp;""USD"")), """"))"),"")</f>
        <v/>
      </c>
      <c r="I911" s="37" t="str">
        <f t="shared" si="2"/>
        <v/>
      </c>
      <c r="J911" s="33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>
      <c r="A912" s="55"/>
      <c r="B912" s="33"/>
      <c r="C912" s="55"/>
      <c r="D912" s="33" t="str">
        <f t="shared" si="1"/>
        <v/>
      </c>
      <c r="E912" s="45"/>
      <c r="F912" s="42"/>
      <c r="G912" s="42"/>
      <c r="H912" s="36" t="str">
        <f>IFERROR(__xludf.DUMMYFUNCTION("IF(ISBLANK(A912), """", IFERROR(IF(VLOOKUP(B912, '0_Basket'!A:F, 6, FALSE)=""USD"", 1, GOOGLEFINANCE(""CURRENCY:""&amp;VLOOKUP(B912, '0_Basket'!A:F, 6, FALSE)&amp;""USD"")), """"))"),"")</f>
        <v/>
      </c>
      <c r="I912" s="37" t="str">
        <f t="shared" si="2"/>
        <v/>
      </c>
      <c r="J912" s="33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>
      <c r="A913" s="55"/>
      <c r="B913" s="33"/>
      <c r="C913" s="55"/>
      <c r="D913" s="33" t="str">
        <f t="shared" si="1"/>
        <v/>
      </c>
      <c r="E913" s="45"/>
      <c r="F913" s="42"/>
      <c r="G913" s="42"/>
      <c r="H913" s="36" t="str">
        <f>IFERROR(__xludf.DUMMYFUNCTION("IF(ISBLANK(A913), """", IFERROR(IF(VLOOKUP(B913, '0_Basket'!A:F, 6, FALSE)=""USD"", 1, GOOGLEFINANCE(""CURRENCY:""&amp;VLOOKUP(B913, '0_Basket'!A:F, 6, FALSE)&amp;""USD"")), """"))"),"")</f>
        <v/>
      </c>
      <c r="I913" s="37" t="str">
        <f t="shared" si="2"/>
        <v/>
      </c>
      <c r="J913" s="33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>
      <c r="A914" s="55"/>
      <c r="B914" s="33"/>
      <c r="C914" s="55"/>
      <c r="D914" s="33" t="str">
        <f t="shared" si="1"/>
        <v/>
      </c>
      <c r="E914" s="45"/>
      <c r="F914" s="42"/>
      <c r="G914" s="42"/>
      <c r="H914" s="36" t="str">
        <f>IFERROR(__xludf.DUMMYFUNCTION("IF(ISBLANK(A914), """", IFERROR(IF(VLOOKUP(B914, '0_Basket'!A:F, 6, FALSE)=""USD"", 1, GOOGLEFINANCE(""CURRENCY:""&amp;VLOOKUP(B914, '0_Basket'!A:F, 6, FALSE)&amp;""USD"")), """"))"),"")</f>
        <v/>
      </c>
      <c r="I914" s="37" t="str">
        <f t="shared" si="2"/>
        <v/>
      </c>
      <c r="J914" s="33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>
      <c r="A915" s="55"/>
      <c r="B915" s="33"/>
      <c r="C915" s="55"/>
      <c r="D915" s="33" t="str">
        <f t="shared" si="1"/>
        <v/>
      </c>
      <c r="E915" s="45"/>
      <c r="F915" s="42"/>
      <c r="G915" s="42"/>
      <c r="H915" s="36" t="str">
        <f>IFERROR(__xludf.DUMMYFUNCTION("IF(ISBLANK(A915), """", IFERROR(IF(VLOOKUP(B915, '0_Basket'!A:F, 6, FALSE)=""USD"", 1, GOOGLEFINANCE(""CURRENCY:""&amp;VLOOKUP(B915, '0_Basket'!A:F, 6, FALSE)&amp;""USD"")), """"))"),"")</f>
        <v/>
      </c>
      <c r="I915" s="37" t="str">
        <f t="shared" si="2"/>
        <v/>
      </c>
      <c r="J915" s="33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>
      <c r="A916" s="55"/>
      <c r="B916" s="33"/>
      <c r="C916" s="55"/>
      <c r="D916" s="33" t="str">
        <f t="shared" si="1"/>
        <v/>
      </c>
      <c r="E916" s="45"/>
      <c r="F916" s="42"/>
      <c r="G916" s="42"/>
      <c r="H916" s="36" t="str">
        <f>IFERROR(__xludf.DUMMYFUNCTION("IF(ISBLANK(A916), """", IFERROR(IF(VLOOKUP(B916, '0_Basket'!A:F, 6, FALSE)=""USD"", 1, GOOGLEFINANCE(""CURRENCY:""&amp;VLOOKUP(B916, '0_Basket'!A:F, 6, FALSE)&amp;""USD"")), """"))"),"")</f>
        <v/>
      </c>
      <c r="I916" s="37" t="str">
        <f t="shared" si="2"/>
        <v/>
      </c>
      <c r="J916" s="33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>
      <c r="A917" s="55"/>
      <c r="B917" s="33"/>
      <c r="C917" s="55"/>
      <c r="D917" s="33" t="str">
        <f t="shared" si="1"/>
        <v/>
      </c>
      <c r="E917" s="45"/>
      <c r="F917" s="42"/>
      <c r="G917" s="42"/>
      <c r="H917" s="36" t="str">
        <f>IFERROR(__xludf.DUMMYFUNCTION("IF(ISBLANK(A917), """", IFERROR(IF(VLOOKUP(B917, '0_Basket'!A:F, 6, FALSE)=""USD"", 1, GOOGLEFINANCE(""CURRENCY:""&amp;VLOOKUP(B917, '0_Basket'!A:F, 6, FALSE)&amp;""USD"")), """"))"),"")</f>
        <v/>
      </c>
      <c r="I917" s="37" t="str">
        <f t="shared" si="2"/>
        <v/>
      </c>
      <c r="J917" s="33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>
      <c r="A918" s="55"/>
      <c r="B918" s="33"/>
      <c r="C918" s="55"/>
      <c r="D918" s="33" t="str">
        <f t="shared" si="1"/>
        <v/>
      </c>
      <c r="E918" s="45"/>
      <c r="F918" s="42"/>
      <c r="G918" s="42"/>
      <c r="H918" s="36" t="str">
        <f>IFERROR(__xludf.DUMMYFUNCTION("IF(ISBLANK(A918), """", IFERROR(IF(VLOOKUP(B918, '0_Basket'!A:F, 6, FALSE)=""USD"", 1, GOOGLEFINANCE(""CURRENCY:""&amp;VLOOKUP(B918, '0_Basket'!A:F, 6, FALSE)&amp;""USD"")), """"))"),"")</f>
        <v/>
      </c>
      <c r="I918" s="37" t="str">
        <f t="shared" si="2"/>
        <v/>
      </c>
      <c r="J918" s="33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>
      <c r="A919" s="55"/>
      <c r="B919" s="33"/>
      <c r="C919" s="55"/>
      <c r="D919" s="33" t="str">
        <f t="shared" si="1"/>
        <v/>
      </c>
      <c r="E919" s="45"/>
      <c r="F919" s="42"/>
      <c r="G919" s="42"/>
      <c r="H919" s="36" t="str">
        <f>IFERROR(__xludf.DUMMYFUNCTION("IF(ISBLANK(A919), """", IFERROR(IF(VLOOKUP(B919, '0_Basket'!A:F, 6, FALSE)=""USD"", 1, GOOGLEFINANCE(""CURRENCY:""&amp;VLOOKUP(B919, '0_Basket'!A:F, 6, FALSE)&amp;""USD"")), """"))"),"")</f>
        <v/>
      </c>
      <c r="I919" s="37" t="str">
        <f t="shared" si="2"/>
        <v/>
      </c>
      <c r="J919" s="33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>
      <c r="A920" s="55"/>
      <c r="B920" s="33"/>
      <c r="C920" s="55"/>
      <c r="D920" s="33" t="str">
        <f t="shared" si="1"/>
        <v/>
      </c>
      <c r="E920" s="45"/>
      <c r="F920" s="42"/>
      <c r="G920" s="42"/>
      <c r="H920" s="36" t="str">
        <f>IFERROR(__xludf.DUMMYFUNCTION("IF(ISBLANK(A920), """", IFERROR(IF(VLOOKUP(B920, '0_Basket'!A:F, 6, FALSE)=""USD"", 1, GOOGLEFINANCE(""CURRENCY:""&amp;VLOOKUP(B920, '0_Basket'!A:F, 6, FALSE)&amp;""USD"")), """"))"),"")</f>
        <v/>
      </c>
      <c r="I920" s="37" t="str">
        <f t="shared" si="2"/>
        <v/>
      </c>
      <c r="J920" s="33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>
      <c r="A921" s="55"/>
      <c r="B921" s="33"/>
      <c r="C921" s="55"/>
      <c r="D921" s="33" t="str">
        <f t="shared" si="1"/>
        <v/>
      </c>
      <c r="E921" s="45"/>
      <c r="F921" s="42"/>
      <c r="G921" s="42"/>
      <c r="H921" s="36" t="str">
        <f>IFERROR(__xludf.DUMMYFUNCTION("IF(ISBLANK(A921), """", IFERROR(IF(VLOOKUP(B921, '0_Basket'!A:F, 6, FALSE)=""USD"", 1, GOOGLEFINANCE(""CURRENCY:""&amp;VLOOKUP(B921, '0_Basket'!A:F, 6, FALSE)&amp;""USD"")), """"))"),"")</f>
        <v/>
      </c>
      <c r="I921" s="37" t="str">
        <f t="shared" si="2"/>
        <v/>
      </c>
      <c r="J921" s="33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>
      <c r="A922" s="55"/>
      <c r="B922" s="33"/>
      <c r="C922" s="55"/>
      <c r="D922" s="33" t="str">
        <f t="shared" si="1"/>
        <v/>
      </c>
      <c r="E922" s="45"/>
      <c r="F922" s="42"/>
      <c r="G922" s="42"/>
      <c r="H922" s="36" t="str">
        <f>IFERROR(__xludf.DUMMYFUNCTION("IF(ISBLANK(A922), """", IFERROR(IF(VLOOKUP(B922, '0_Basket'!A:F, 6, FALSE)=""USD"", 1, GOOGLEFINANCE(""CURRENCY:""&amp;VLOOKUP(B922, '0_Basket'!A:F, 6, FALSE)&amp;""USD"")), """"))"),"")</f>
        <v/>
      </c>
      <c r="I922" s="37" t="str">
        <f t="shared" si="2"/>
        <v/>
      </c>
      <c r="J922" s="33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>
      <c r="A923" s="55"/>
      <c r="B923" s="33"/>
      <c r="C923" s="55"/>
      <c r="D923" s="33" t="str">
        <f t="shared" si="1"/>
        <v/>
      </c>
      <c r="E923" s="45"/>
      <c r="F923" s="42"/>
      <c r="G923" s="42"/>
      <c r="H923" s="36" t="str">
        <f>IFERROR(__xludf.DUMMYFUNCTION("IF(ISBLANK(A923), """", IFERROR(IF(VLOOKUP(B923, '0_Basket'!A:F, 6, FALSE)=""USD"", 1, GOOGLEFINANCE(""CURRENCY:""&amp;VLOOKUP(B923, '0_Basket'!A:F, 6, FALSE)&amp;""USD"")), """"))"),"")</f>
        <v/>
      </c>
      <c r="I923" s="37" t="str">
        <f t="shared" si="2"/>
        <v/>
      </c>
      <c r="J923" s="33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>
      <c r="A924" s="55"/>
      <c r="B924" s="33"/>
      <c r="C924" s="55"/>
      <c r="D924" s="33" t="str">
        <f t="shared" si="1"/>
        <v/>
      </c>
      <c r="E924" s="45"/>
      <c r="F924" s="42"/>
      <c r="G924" s="42"/>
      <c r="H924" s="36" t="str">
        <f>IFERROR(__xludf.DUMMYFUNCTION("IF(ISBLANK(A924), """", IFERROR(IF(VLOOKUP(B924, '0_Basket'!A:F, 6, FALSE)=""USD"", 1, GOOGLEFINANCE(""CURRENCY:""&amp;VLOOKUP(B924, '0_Basket'!A:F, 6, FALSE)&amp;""USD"")), """"))"),"")</f>
        <v/>
      </c>
      <c r="I924" s="37" t="str">
        <f t="shared" si="2"/>
        <v/>
      </c>
      <c r="J924" s="33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>
      <c r="A925" s="55"/>
      <c r="B925" s="33"/>
      <c r="C925" s="55"/>
      <c r="D925" s="33" t="str">
        <f t="shared" si="1"/>
        <v/>
      </c>
      <c r="E925" s="45"/>
      <c r="F925" s="42"/>
      <c r="G925" s="42"/>
      <c r="H925" s="36" t="str">
        <f>IFERROR(__xludf.DUMMYFUNCTION("IF(ISBLANK(A925), """", IFERROR(IF(VLOOKUP(B925, '0_Basket'!A:F, 6, FALSE)=""USD"", 1, GOOGLEFINANCE(""CURRENCY:""&amp;VLOOKUP(B925, '0_Basket'!A:F, 6, FALSE)&amp;""USD"")), """"))"),"")</f>
        <v/>
      </c>
      <c r="I925" s="37" t="str">
        <f t="shared" si="2"/>
        <v/>
      </c>
      <c r="J925" s="33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>
      <c r="A926" s="55"/>
      <c r="B926" s="33"/>
      <c r="C926" s="55"/>
      <c r="D926" s="33" t="str">
        <f t="shared" si="1"/>
        <v/>
      </c>
      <c r="E926" s="45"/>
      <c r="F926" s="42"/>
      <c r="G926" s="42"/>
      <c r="H926" s="36" t="str">
        <f>IFERROR(__xludf.DUMMYFUNCTION("IF(ISBLANK(A926), """", IFERROR(IF(VLOOKUP(B926, '0_Basket'!A:F, 6, FALSE)=""USD"", 1, GOOGLEFINANCE(""CURRENCY:""&amp;VLOOKUP(B926, '0_Basket'!A:F, 6, FALSE)&amp;""USD"")), """"))"),"")</f>
        <v/>
      </c>
      <c r="I926" s="37" t="str">
        <f t="shared" si="2"/>
        <v/>
      </c>
      <c r="J926" s="33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>
      <c r="A927" s="55"/>
      <c r="B927" s="33"/>
      <c r="C927" s="55"/>
      <c r="D927" s="33" t="str">
        <f t="shared" si="1"/>
        <v/>
      </c>
      <c r="E927" s="45"/>
      <c r="F927" s="42"/>
      <c r="G927" s="42"/>
      <c r="H927" s="36" t="str">
        <f>IFERROR(__xludf.DUMMYFUNCTION("IF(ISBLANK(A927), """", IFERROR(IF(VLOOKUP(B927, '0_Basket'!A:F, 6, FALSE)=""USD"", 1, GOOGLEFINANCE(""CURRENCY:""&amp;VLOOKUP(B927, '0_Basket'!A:F, 6, FALSE)&amp;""USD"")), """"))"),"")</f>
        <v/>
      </c>
      <c r="I927" s="37" t="str">
        <f t="shared" si="2"/>
        <v/>
      </c>
      <c r="J927" s="33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>
      <c r="A928" s="55"/>
      <c r="B928" s="33"/>
      <c r="C928" s="55"/>
      <c r="D928" s="33" t="str">
        <f t="shared" si="1"/>
        <v/>
      </c>
      <c r="E928" s="45"/>
      <c r="F928" s="42"/>
      <c r="G928" s="42"/>
      <c r="H928" s="36" t="str">
        <f>IFERROR(__xludf.DUMMYFUNCTION("IF(ISBLANK(A928), """", IFERROR(IF(VLOOKUP(B928, '0_Basket'!A:F, 6, FALSE)=""USD"", 1, GOOGLEFINANCE(""CURRENCY:""&amp;VLOOKUP(B928, '0_Basket'!A:F, 6, FALSE)&amp;""USD"")), """"))"),"")</f>
        <v/>
      </c>
      <c r="I928" s="37" t="str">
        <f t="shared" si="2"/>
        <v/>
      </c>
      <c r="J928" s="33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>
      <c r="A929" s="55"/>
      <c r="B929" s="33"/>
      <c r="C929" s="55"/>
      <c r="D929" s="33" t="str">
        <f t="shared" si="1"/>
        <v/>
      </c>
      <c r="E929" s="45"/>
      <c r="F929" s="42"/>
      <c r="G929" s="42"/>
      <c r="H929" s="36" t="str">
        <f>IFERROR(__xludf.DUMMYFUNCTION("IF(ISBLANK(A929), """", IFERROR(IF(VLOOKUP(B929, '0_Basket'!A:F, 6, FALSE)=""USD"", 1, GOOGLEFINANCE(""CURRENCY:""&amp;VLOOKUP(B929, '0_Basket'!A:F, 6, FALSE)&amp;""USD"")), """"))"),"")</f>
        <v/>
      </c>
      <c r="I929" s="37" t="str">
        <f t="shared" si="2"/>
        <v/>
      </c>
      <c r="J929" s="33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>
      <c r="A930" s="55"/>
      <c r="B930" s="33"/>
      <c r="C930" s="55"/>
      <c r="D930" s="33" t="str">
        <f t="shared" si="1"/>
        <v/>
      </c>
      <c r="E930" s="45"/>
      <c r="F930" s="42"/>
      <c r="G930" s="42"/>
      <c r="H930" s="36" t="str">
        <f>IFERROR(__xludf.DUMMYFUNCTION("IF(ISBLANK(A930), """", IFERROR(IF(VLOOKUP(B930, '0_Basket'!A:F, 6, FALSE)=""USD"", 1, GOOGLEFINANCE(""CURRENCY:""&amp;VLOOKUP(B930, '0_Basket'!A:F, 6, FALSE)&amp;""USD"")), """"))"),"")</f>
        <v/>
      </c>
      <c r="I930" s="37" t="str">
        <f t="shared" si="2"/>
        <v/>
      </c>
      <c r="J930" s="33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>
      <c r="A931" s="55"/>
      <c r="B931" s="33"/>
      <c r="C931" s="55"/>
      <c r="D931" s="33" t="str">
        <f t="shared" si="1"/>
        <v/>
      </c>
      <c r="E931" s="45"/>
      <c r="F931" s="42"/>
      <c r="G931" s="42"/>
      <c r="H931" s="36" t="str">
        <f>IFERROR(__xludf.DUMMYFUNCTION("IF(ISBLANK(A931), """", IFERROR(IF(VLOOKUP(B931, '0_Basket'!A:F, 6, FALSE)=""USD"", 1, GOOGLEFINANCE(""CURRENCY:""&amp;VLOOKUP(B931, '0_Basket'!A:F, 6, FALSE)&amp;""USD"")), """"))"),"")</f>
        <v/>
      </c>
      <c r="I931" s="37" t="str">
        <f t="shared" si="2"/>
        <v/>
      </c>
      <c r="J931" s="33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>
      <c r="A932" s="55"/>
      <c r="B932" s="33"/>
      <c r="C932" s="55"/>
      <c r="D932" s="33" t="str">
        <f t="shared" si="1"/>
        <v/>
      </c>
      <c r="E932" s="45"/>
      <c r="F932" s="42"/>
      <c r="G932" s="42"/>
      <c r="H932" s="36" t="str">
        <f>IFERROR(__xludf.DUMMYFUNCTION("IF(ISBLANK(A932), """", IFERROR(IF(VLOOKUP(B932, '0_Basket'!A:F, 6, FALSE)=""USD"", 1, GOOGLEFINANCE(""CURRENCY:""&amp;VLOOKUP(B932, '0_Basket'!A:F, 6, FALSE)&amp;""USD"")), """"))"),"")</f>
        <v/>
      </c>
      <c r="I932" s="37" t="str">
        <f t="shared" si="2"/>
        <v/>
      </c>
      <c r="J932" s="33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>
      <c r="A933" s="55"/>
      <c r="B933" s="33"/>
      <c r="C933" s="55"/>
      <c r="D933" s="33" t="str">
        <f t="shared" si="1"/>
        <v/>
      </c>
      <c r="E933" s="45"/>
      <c r="F933" s="42"/>
      <c r="G933" s="42"/>
      <c r="H933" s="36" t="str">
        <f>IFERROR(__xludf.DUMMYFUNCTION("IF(ISBLANK(A933), """", IFERROR(IF(VLOOKUP(B933, '0_Basket'!A:F, 6, FALSE)=""USD"", 1, GOOGLEFINANCE(""CURRENCY:""&amp;VLOOKUP(B933, '0_Basket'!A:F, 6, FALSE)&amp;""USD"")), """"))"),"")</f>
        <v/>
      </c>
      <c r="I933" s="37" t="str">
        <f t="shared" si="2"/>
        <v/>
      </c>
      <c r="J933" s="33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>
      <c r="A934" s="55"/>
      <c r="B934" s="33"/>
      <c r="C934" s="55"/>
      <c r="D934" s="33" t="str">
        <f t="shared" si="1"/>
        <v/>
      </c>
      <c r="E934" s="45"/>
      <c r="F934" s="42"/>
      <c r="G934" s="42"/>
      <c r="H934" s="36" t="str">
        <f>IFERROR(__xludf.DUMMYFUNCTION("IF(ISBLANK(A934), """", IFERROR(IF(VLOOKUP(B934, '0_Basket'!A:F, 6, FALSE)=""USD"", 1, GOOGLEFINANCE(""CURRENCY:""&amp;VLOOKUP(B934, '0_Basket'!A:F, 6, FALSE)&amp;""USD"")), """"))"),"")</f>
        <v/>
      </c>
      <c r="I934" s="37" t="str">
        <f t="shared" si="2"/>
        <v/>
      </c>
      <c r="J934" s="33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>
      <c r="A935" s="55"/>
      <c r="B935" s="33"/>
      <c r="C935" s="55"/>
      <c r="D935" s="33" t="str">
        <f t="shared" si="1"/>
        <v/>
      </c>
      <c r="E935" s="45"/>
      <c r="F935" s="42"/>
      <c r="G935" s="42"/>
      <c r="H935" s="36" t="str">
        <f>IFERROR(__xludf.DUMMYFUNCTION("IF(ISBLANK(A935), """", IFERROR(IF(VLOOKUP(B935, '0_Basket'!A:F, 6, FALSE)=""USD"", 1, GOOGLEFINANCE(""CURRENCY:""&amp;VLOOKUP(B935, '0_Basket'!A:F, 6, FALSE)&amp;""USD"")), """"))"),"")</f>
        <v/>
      </c>
      <c r="I935" s="37" t="str">
        <f t="shared" si="2"/>
        <v/>
      </c>
      <c r="J935" s="33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>
      <c r="A936" s="55"/>
      <c r="B936" s="33"/>
      <c r="C936" s="55"/>
      <c r="D936" s="33" t="str">
        <f t="shared" si="1"/>
        <v/>
      </c>
      <c r="E936" s="45"/>
      <c r="F936" s="42"/>
      <c r="G936" s="42"/>
      <c r="H936" s="36" t="str">
        <f>IFERROR(__xludf.DUMMYFUNCTION("IF(ISBLANK(A936), """", IFERROR(IF(VLOOKUP(B936, '0_Basket'!A:F, 6, FALSE)=""USD"", 1, GOOGLEFINANCE(""CURRENCY:""&amp;VLOOKUP(B936, '0_Basket'!A:F, 6, FALSE)&amp;""USD"")), """"))"),"")</f>
        <v/>
      </c>
      <c r="I936" s="37" t="str">
        <f t="shared" si="2"/>
        <v/>
      </c>
      <c r="J936" s="33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>
      <c r="A937" s="55"/>
      <c r="B937" s="33"/>
      <c r="C937" s="55"/>
      <c r="D937" s="33" t="str">
        <f t="shared" si="1"/>
        <v/>
      </c>
      <c r="E937" s="45"/>
      <c r="F937" s="42"/>
      <c r="G937" s="42"/>
      <c r="H937" s="36" t="str">
        <f>IFERROR(__xludf.DUMMYFUNCTION("IF(ISBLANK(A937), """", IFERROR(IF(VLOOKUP(B937, '0_Basket'!A:F, 6, FALSE)=""USD"", 1, GOOGLEFINANCE(""CURRENCY:""&amp;VLOOKUP(B937, '0_Basket'!A:F, 6, FALSE)&amp;""USD"")), """"))"),"")</f>
        <v/>
      </c>
      <c r="I937" s="37" t="str">
        <f t="shared" si="2"/>
        <v/>
      </c>
      <c r="J937" s="33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>
      <c r="A938" s="55"/>
      <c r="B938" s="33"/>
      <c r="C938" s="55"/>
      <c r="D938" s="33" t="str">
        <f t="shared" si="1"/>
        <v/>
      </c>
      <c r="E938" s="45"/>
      <c r="F938" s="42"/>
      <c r="G938" s="42"/>
      <c r="H938" s="36" t="str">
        <f>IFERROR(__xludf.DUMMYFUNCTION("IF(ISBLANK(A938), """", IFERROR(IF(VLOOKUP(B938, '0_Basket'!A:F, 6, FALSE)=""USD"", 1, GOOGLEFINANCE(""CURRENCY:""&amp;VLOOKUP(B938, '0_Basket'!A:F, 6, FALSE)&amp;""USD"")), """"))"),"")</f>
        <v/>
      </c>
      <c r="I938" s="37" t="str">
        <f t="shared" si="2"/>
        <v/>
      </c>
      <c r="J938" s="33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>
      <c r="A939" s="55"/>
      <c r="B939" s="33"/>
      <c r="C939" s="55"/>
      <c r="D939" s="33" t="str">
        <f t="shared" si="1"/>
        <v/>
      </c>
      <c r="E939" s="45"/>
      <c r="F939" s="42"/>
      <c r="G939" s="42"/>
      <c r="H939" s="36" t="str">
        <f>IFERROR(__xludf.DUMMYFUNCTION("IF(ISBLANK(A939), """", IFERROR(IF(VLOOKUP(B939, '0_Basket'!A:F, 6, FALSE)=""USD"", 1, GOOGLEFINANCE(""CURRENCY:""&amp;VLOOKUP(B939, '0_Basket'!A:F, 6, FALSE)&amp;""USD"")), """"))"),"")</f>
        <v/>
      </c>
      <c r="I939" s="37" t="str">
        <f t="shared" si="2"/>
        <v/>
      </c>
      <c r="J939" s="33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>
      <c r="A940" s="55"/>
      <c r="B940" s="33"/>
      <c r="C940" s="55"/>
      <c r="D940" s="33" t="str">
        <f t="shared" si="1"/>
        <v/>
      </c>
      <c r="E940" s="45"/>
      <c r="F940" s="42"/>
      <c r="G940" s="42"/>
      <c r="H940" s="36" t="str">
        <f>IFERROR(__xludf.DUMMYFUNCTION("IF(ISBLANK(A940), """", IFERROR(IF(VLOOKUP(B940, '0_Basket'!A:F, 6, FALSE)=""USD"", 1, GOOGLEFINANCE(""CURRENCY:""&amp;VLOOKUP(B940, '0_Basket'!A:F, 6, FALSE)&amp;""USD"")), """"))"),"")</f>
        <v/>
      </c>
      <c r="I940" s="37" t="str">
        <f t="shared" si="2"/>
        <v/>
      </c>
      <c r="J940" s="33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>
      <c r="A941" s="55"/>
      <c r="B941" s="33"/>
      <c r="C941" s="55"/>
      <c r="D941" s="33" t="str">
        <f t="shared" si="1"/>
        <v/>
      </c>
      <c r="E941" s="45"/>
      <c r="F941" s="42"/>
      <c r="G941" s="42"/>
      <c r="H941" s="36" t="str">
        <f>IFERROR(__xludf.DUMMYFUNCTION("IF(ISBLANK(A941), """", IFERROR(IF(VLOOKUP(B941, '0_Basket'!A:F, 6, FALSE)=""USD"", 1, GOOGLEFINANCE(""CURRENCY:""&amp;VLOOKUP(B941, '0_Basket'!A:F, 6, FALSE)&amp;""USD"")), """"))"),"")</f>
        <v/>
      </c>
      <c r="I941" s="37" t="str">
        <f t="shared" si="2"/>
        <v/>
      </c>
      <c r="J941" s="33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>
      <c r="A942" s="55"/>
      <c r="B942" s="33"/>
      <c r="C942" s="55"/>
      <c r="D942" s="33" t="str">
        <f t="shared" si="1"/>
        <v/>
      </c>
      <c r="E942" s="45"/>
      <c r="F942" s="42"/>
      <c r="G942" s="42"/>
      <c r="H942" s="36" t="str">
        <f>IFERROR(__xludf.DUMMYFUNCTION("IF(ISBLANK(A942), """", IFERROR(IF(VLOOKUP(B942, '0_Basket'!A:F, 6, FALSE)=""USD"", 1, GOOGLEFINANCE(""CURRENCY:""&amp;VLOOKUP(B942, '0_Basket'!A:F, 6, FALSE)&amp;""USD"")), """"))"),"")</f>
        <v/>
      </c>
      <c r="I942" s="37" t="str">
        <f t="shared" si="2"/>
        <v/>
      </c>
      <c r="J942" s="33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>
      <c r="A943" s="55"/>
      <c r="B943" s="33"/>
      <c r="C943" s="55"/>
      <c r="D943" s="33" t="str">
        <f t="shared" si="1"/>
        <v/>
      </c>
      <c r="E943" s="45"/>
      <c r="F943" s="42"/>
      <c r="G943" s="42"/>
      <c r="H943" s="36" t="str">
        <f>IFERROR(__xludf.DUMMYFUNCTION("IF(ISBLANK(A943), """", IFERROR(IF(VLOOKUP(B943, '0_Basket'!A:F, 6, FALSE)=""USD"", 1, GOOGLEFINANCE(""CURRENCY:""&amp;VLOOKUP(B943, '0_Basket'!A:F, 6, FALSE)&amp;""USD"")), """"))"),"")</f>
        <v/>
      </c>
      <c r="I943" s="37" t="str">
        <f t="shared" si="2"/>
        <v/>
      </c>
      <c r="J943" s="33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>
      <c r="A944" s="55"/>
      <c r="B944" s="33"/>
      <c r="C944" s="55"/>
      <c r="D944" s="33" t="str">
        <f t="shared" si="1"/>
        <v/>
      </c>
      <c r="E944" s="45"/>
      <c r="F944" s="42"/>
      <c r="G944" s="42"/>
      <c r="H944" s="36" t="str">
        <f>IFERROR(__xludf.DUMMYFUNCTION("IF(ISBLANK(A944), """", IFERROR(IF(VLOOKUP(B944, '0_Basket'!A:F, 6, FALSE)=""USD"", 1, GOOGLEFINANCE(""CURRENCY:""&amp;VLOOKUP(B944, '0_Basket'!A:F, 6, FALSE)&amp;""USD"")), """"))"),"")</f>
        <v/>
      </c>
      <c r="I944" s="37" t="str">
        <f t="shared" si="2"/>
        <v/>
      </c>
      <c r="J944" s="33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>
      <c r="A945" s="55"/>
      <c r="B945" s="33"/>
      <c r="C945" s="55"/>
      <c r="D945" s="33" t="str">
        <f t="shared" si="1"/>
        <v/>
      </c>
      <c r="E945" s="45"/>
      <c r="F945" s="42"/>
      <c r="G945" s="42"/>
      <c r="H945" s="36" t="str">
        <f>IFERROR(__xludf.DUMMYFUNCTION("IF(ISBLANK(A945), """", IFERROR(IF(VLOOKUP(B945, '0_Basket'!A:F, 6, FALSE)=""USD"", 1, GOOGLEFINANCE(""CURRENCY:""&amp;VLOOKUP(B945, '0_Basket'!A:F, 6, FALSE)&amp;""USD"")), """"))"),"")</f>
        <v/>
      </c>
      <c r="I945" s="37" t="str">
        <f t="shared" si="2"/>
        <v/>
      </c>
      <c r="J945" s="33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>
      <c r="A946" s="55"/>
      <c r="B946" s="33"/>
      <c r="C946" s="55"/>
      <c r="D946" s="33" t="str">
        <f t="shared" si="1"/>
        <v/>
      </c>
      <c r="E946" s="45"/>
      <c r="F946" s="42"/>
      <c r="G946" s="42"/>
      <c r="H946" s="36" t="str">
        <f>IFERROR(__xludf.DUMMYFUNCTION("IF(ISBLANK(A946), """", IFERROR(IF(VLOOKUP(B946, '0_Basket'!A:F, 6, FALSE)=""USD"", 1, GOOGLEFINANCE(""CURRENCY:""&amp;VLOOKUP(B946, '0_Basket'!A:F, 6, FALSE)&amp;""USD"")), """"))"),"")</f>
        <v/>
      </c>
      <c r="I946" s="37" t="str">
        <f t="shared" si="2"/>
        <v/>
      </c>
      <c r="J946" s="33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>
      <c r="A947" s="55"/>
      <c r="B947" s="33"/>
      <c r="C947" s="55"/>
      <c r="D947" s="33" t="str">
        <f t="shared" si="1"/>
        <v/>
      </c>
      <c r="E947" s="45"/>
      <c r="F947" s="42"/>
      <c r="G947" s="42"/>
      <c r="H947" s="36" t="str">
        <f>IFERROR(__xludf.DUMMYFUNCTION("IF(ISBLANK(A947), """", IFERROR(IF(VLOOKUP(B947, '0_Basket'!A:F, 6, FALSE)=""USD"", 1, GOOGLEFINANCE(""CURRENCY:""&amp;VLOOKUP(B947, '0_Basket'!A:F, 6, FALSE)&amp;""USD"")), """"))"),"")</f>
        <v/>
      </c>
      <c r="I947" s="37" t="str">
        <f t="shared" si="2"/>
        <v/>
      </c>
      <c r="J947" s="33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>
      <c r="A948" s="55"/>
      <c r="B948" s="33"/>
      <c r="C948" s="55"/>
      <c r="D948" s="33" t="str">
        <f t="shared" si="1"/>
        <v/>
      </c>
      <c r="E948" s="45"/>
      <c r="F948" s="42"/>
      <c r="G948" s="42"/>
      <c r="H948" s="36" t="str">
        <f>IFERROR(__xludf.DUMMYFUNCTION("IF(ISBLANK(A948), """", IFERROR(IF(VLOOKUP(B948, '0_Basket'!A:F, 6, FALSE)=""USD"", 1, GOOGLEFINANCE(""CURRENCY:""&amp;VLOOKUP(B948, '0_Basket'!A:F, 6, FALSE)&amp;""USD"")), """"))"),"")</f>
        <v/>
      </c>
      <c r="I948" s="37" t="str">
        <f t="shared" si="2"/>
        <v/>
      </c>
      <c r="J948" s="33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>
      <c r="A949" s="55"/>
      <c r="B949" s="33"/>
      <c r="C949" s="55"/>
      <c r="D949" s="33" t="str">
        <f t="shared" si="1"/>
        <v/>
      </c>
      <c r="E949" s="45"/>
      <c r="F949" s="42"/>
      <c r="G949" s="42"/>
      <c r="H949" s="36" t="str">
        <f>IFERROR(__xludf.DUMMYFUNCTION("IF(ISBLANK(A949), """", IFERROR(IF(VLOOKUP(B949, '0_Basket'!A:F, 6, FALSE)=""USD"", 1, GOOGLEFINANCE(""CURRENCY:""&amp;VLOOKUP(B949, '0_Basket'!A:F, 6, FALSE)&amp;""USD"")), """"))"),"")</f>
        <v/>
      </c>
      <c r="I949" s="37" t="str">
        <f t="shared" si="2"/>
        <v/>
      </c>
      <c r="J949" s="33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>
      <c r="A950" s="55"/>
      <c r="B950" s="33"/>
      <c r="C950" s="55"/>
      <c r="D950" s="33" t="str">
        <f t="shared" si="1"/>
        <v/>
      </c>
      <c r="E950" s="45"/>
      <c r="F950" s="42"/>
      <c r="G950" s="42"/>
      <c r="H950" s="36" t="str">
        <f>IFERROR(__xludf.DUMMYFUNCTION("IF(ISBLANK(A950), """", IFERROR(IF(VLOOKUP(B950, '0_Basket'!A:F, 6, FALSE)=""USD"", 1, GOOGLEFINANCE(""CURRENCY:""&amp;VLOOKUP(B950, '0_Basket'!A:F, 6, FALSE)&amp;""USD"")), """"))"),"")</f>
        <v/>
      </c>
      <c r="I950" s="37" t="str">
        <f t="shared" si="2"/>
        <v/>
      </c>
      <c r="J950" s="33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>
      <c r="A951" s="55"/>
      <c r="B951" s="33"/>
      <c r="C951" s="55"/>
      <c r="D951" s="33" t="str">
        <f t="shared" si="1"/>
        <v/>
      </c>
      <c r="E951" s="45"/>
      <c r="F951" s="42"/>
      <c r="G951" s="42"/>
      <c r="H951" s="36" t="str">
        <f>IFERROR(__xludf.DUMMYFUNCTION("IF(ISBLANK(A951), """", IFERROR(IF(VLOOKUP(B951, '0_Basket'!A:F, 6, FALSE)=""USD"", 1, GOOGLEFINANCE(""CURRENCY:""&amp;VLOOKUP(B951, '0_Basket'!A:F, 6, FALSE)&amp;""USD"")), """"))"),"")</f>
        <v/>
      </c>
      <c r="I951" s="37" t="str">
        <f t="shared" si="2"/>
        <v/>
      </c>
      <c r="J951" s="33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>
      <c r="A952" s="55"/>
      <c r="B952" s="33"/>
      <c r="C952" s="55"/>
      <c r="D952" s="33" t="str">
        <f t="shared" si="1"/>
        <v/>
      </c>
      <c r="E952" s="45"/>
      <c r="F952" s="42"/>
      <c r="G952" s="42"/>
      <c r="H952" s="36" t="str">
        <f>IFERROR(__xludf.DUMMYFUNCTION("IF(ISBLANK(A952), """", IFERROR(IF(VLOOKUP(B952, '0_Basket'!A:F, 6, FALSE)=""USD"", 1, GOOGLEFINANCE(""CURRENCY:""&amp;VLOOKUP(B952, '0_Basket'!A:F, 6, FALSE)&amp;""USD"")), """"))"),"")</f>
        <v/>
      </c>
      <c r="I952" s="37" t="str">
        <f t="shared" si="2"/>
        <v/>
      </c>
      <c r="J952" s="33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>
      <c r="A953" s="55"/>
      <c r="B953" s="33"/>
      <c r="C953" s="55"/>
      <c r="D953" s="33" t="str">
        <f t="shared" si="1"/>
        <v/>
      </c>
      <c r="E953" s="45"/>
      <c r="F953" s="42"/>
      <c r="G953" s="42"/>
      <c r="H953" s="36" t="str">
        <f>IFERROR(__xludf.DUMMYFUNCTION("IF(ISBLANK(A953), """", IFERROR(IF(VLOOKUP(B953, '0_Basket'!A:F, 6, FALSE)=""USD"", 1, GOOGLEFINANCE(""CURRENCY:""&amp;VLOOKUP(B953, '0_Basket'!A:F, 6, FALSE)&amp;""USD"")), """"))"),"")</f>
        <v/>
      </c>
      <c r="I953" s="37" t="str">
        <f t="shared" si="2"/>
        <v/>
      </c>
      <c r="J953" s="33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>
      <c r="A954" s="55"/>
      <c r="B954" s="33"/>
      <c r="C954" s="55"/>
      <c r="D954" s="33" t="str">
        <f t="shared" si="1"/>
        <v/>
      </c>
      <c r="E954" s="45"/>
      <c r="F954" s="42"/>
      <c r="G954" s="42"/>
      <c r="H954" s="36" t="str">
        <f>IFERROR(__xludf.DUMMYFUNCTION("IF(ISBLANK(A954), """", IFERROR(IF(VLOOKUP(B954, '0_Basket'!A:F, 6, FALSE)=""USD"", 1, GOOGLEFINANCE(""CURRENCY:""&amp;VLOOKUP(B954, '0_Basket'!A:F, 6, FALSE)&amp;""USD"")), """"))"),"")</f>
        <v/>
      </c>
      <c r="I954" s="37" t="str">
        <f t="shared" si="2"/>
        <v/>
      </c>
      <c r="J954" s="33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>
      <c r="A955" s="55"/>
      <c r="B955" s="33"/>
      <c r="C955" s="55"/>
      <c r="D955" s="33" t="str">
        <f t="shared" si="1"/>
        <v/>
      </c>
      <c r="E955" s="45"/>
      <c r="F955" s="42"/>
      <c r="G955" s="42"/>
      <c r="H955" s="36" t="str">
        <f>IFERROR(__xludf.DUMMYFUNCTION("IF(ISBLANK(A955), """", IFERROR(IF(VLOOKUP(B955, '0_Basket'!A:F, 6, FALSE)=""USD"", 1, GOOGLEFINANCE(""CURRENCY:""&amp;VLOOKUP(B955, '0_Basket'!A:F, 6, FALSE)&amp;""USD"")), """"))"),"")</f>
        <v/>
      </c>
      <c r="I955" s="37" t="str">
        <f t="shared" si="2"/>
        <v/>
      </c>
      <c r="J955" s="33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>
      <c r="A956" s="55"/>
      <c r="B956" s="33"/>
      <c r="C956" s="55"/>
      <c r="D956" s="33" t="str">
        <f t="shared" si="1"/>
        <v/>
      </c>
      <c r="E956" s="45"/>
      <c r="F956" s="42"/>
      <c r="G956" s="42"/>
      <c r="H956" s="36" t="str">
        <f>IFERROR(__xludf.DUMMYFUNCTION("IF(ISBLANK(A956), """", IFERROR(IF(VLOOKUP(B956, '0_Basket'!A:F, 6, FALSE)=""USD"", 1, GOOGLEFINANCE(""CURRENCY:""&amp;VLOOKUP(B956, '0_Basket'!A:F, 6, FALSE)&amp;""USD"")), """"))"),"")</f>
        <v/>
      </c>
      <c r="I956" s="37" t="str">
        <f t="shared" si="2"/>
        <v/>
      </c>
      <c r="J956" s="33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>
      <c r="A957" s="55"/>
      <c r="B957" s="33"/>
      <c r="C957" s="55"/>
      <c r="D957" s="33" t="str">
        <f t="shared" si="1"/>
        <v/>
      </c>
      <c r="E957" s="45"/>
      <c r="F957" s="42"/>
      <c r="G957" s="42"/>
      <c r="H957" s="36" t="str">
        <f>IFERROR(__xludf.DUMMYFUNCTION("IF(ISBLANK(A957), """", IFERROR(IF(VLOOKUP(B957, '0_Basket'!A:F, 6, FALSE)=""USD"", 1, GOOGLEFINANCE(""CURRENCY:""&amp;VLOOKUP(B957, '0_Basket'!A:F, 6, FALSE)&amp;""USD"")), """"))"),"")</f>
        <v/>
      </c>
      <c r="I957" s="37" t="str">
        <f t="shared" si="2"/>
        <v/>
      </c>
      <c r="J957" s="33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>
      <c r="A958" s="55"/>
      <c r="B958" s="33"/>
      <c r="C958" s="55"/>
      <c r="D958" s="33" t="str">
        <f t="shared" si="1"/>
        <v/>
      </c>
      <c r="E958" s="45"/>
      <c r="F958" s="42"/>
      <c r="G958" s="42"/>
      <c r="H958" s="36" t="str">
        <f>IFERROR(__xludf.DUMMYFUNCTION("IF(ISBLANK(A958), """", IFERROR(IF(VLOOKUP(B958, '0_Basket'!A:F, 6, FALSE)=""USD"", 1, GOOGLEFINANCE(""CURRENCY:""&amp;VLOOKUP(B958, '0_Basket'!A:F, 6, FALSE)&amp;""USD"")), """"))"),"")</f>
        <v/>
      </c>
      <c r="I958" s="37" t="str">
        <f t="shared" si="2"/>
        <v/>
      </c>
      <c r="J958" s="33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>
      <c r="A959" s="55"/>
      <c r="B959" s="33"/>
      <c r="C959" s="55"/>
      <c r="D959" s="33" t="str">
        <f t="shared" si="1"/>
        <v/>
      </c>
      <c r="E959" s="45"/>
      <c r="F959" s="42"/>
      <c r="G959" s="42"/>
      <c r="H959" s="36" t="str">
        <f>IFERROR(__xludf.DUMMYFUNCTION("IF(ISBLANK(A959), """", IFERROR(IF(VLOOKUP(B959, '0_Basket'!A:F, 6, FALSE)=""USD"", 1, GOOGLEFINANCE(""CURRENCY:""&amp;VLOOKUP(B959, '0_Basket'!A:F, 6, FALSE)&amp;""USD"")), """"))"),"")</f>
        <v/>
      </c>
      <c r="I959" s="37" t="str">
        <f t="shared" si="2"/>
        <v/>
      </c>
      <c r="J959" s="33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>
      <c r="A960" s="55"/>
      <c r="B960" s="33"/>
      <c r="C960" s="55"/>
      <c r="D960" s="33" t="str">
        <f t="shared" si="1"/>
        <v/>
      </c>
      <c r="E960" s="45"/>
      <c r="F960" s="42"/>
      <c r="G960" s="42"/>
      <c r="H960" s="36" t="str">
        <f>IFERROR(__xludf.DUMMYFUNCTION("IF(ISBLANK(A960), """", IFERROR(IF(VLOOKUP(B960, '0_Basket'!A:F, 6, FALSE)=""USD"", 1, GOOGLEFINANCE(""CURRENCY:""&amp;VLOOKUP(B960, '0_Basket'!A:F, 6, FALSE)&amp;""USD"")), """"))"),"")</f>
        <v/>
      </c>
      <c r="I960" s="37" t="str">
        <f t="shared" si="2"/>
        <v/>
      </c>
      <c r="J960" s="33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>
      <c r="A961" s="55"/>
      <c r="B961" s="33"/>
      <c r="C961" s="55"/>
      <c r="D961" s="33" t="str">
        <f t="shared" si="1"/>
        <v/>
      </c>
      <c r="E961" s="45"/>
      <c r="F961" s="42"/>
      <c r="G961" s="42"/>
      <c r="H961" s="36" t="str">
        <f>IFERROR(__xludf.DUMMYFUNCTION("IF(ISBLANK(A961), """", IFERROR(IF(VLOOKUP(B961, '0_Basket'!A:F, 6, FALSE)=""USD"", 1, GOOGLEFINANCE(""CURRENCY:""&amp;VLOOKUP(B961, '0_Basket'!A:F, 6, FALSE)&amp;""USD"")), """"))"),"")</f>
        <v/>
      </c>
      <c r="I961" s="37" t="str">
        <f t="shared" si="2"/>
        <v/>
      </c>
      <c r="J961" s="33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>
      <c r="A962" s="55"/>
      <c r="B962" s="33"/>
      <c r="C962" s="55"/>
      <c r="D962" s="33" t="str">
        <f t="shared" si="1"/>
        <v/>
      </c>
      <c r="E962" s="45"/>
      <c r="F962" s="42"/>
      <c r="G962" s="42"/>
      <c r="H962" s="36" t="str">
        <f>IFERROR(__xludf.DUMMYFUNCTION("IF(ISBLANK(A962), """", IFERROR(IF(VLOOKUP(B962, '0_Basket'!A:F, 6, FALSE)=""USD"", 1, GOOGLEFINANCE(""CURRENCY:""&amp;VLOOKUP(B962, '0_Basket'!A:F, 6, FALSE)&amp;""USD"")), """"))"),"")</f>
        <v/>
      </c>
      <c r="I962" s="37" t="str">
        <f t="shared" si="2"/>
        <v/>
      </c>
      <c r="J962" s="33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>
      <c r="A963" s="55"/>
      <c r="B963" s="33"/>
      <c r="C963" s="55"/>
      <c r="D963" s="33" t="str">
        <f t="shared" si="1"/>
        <v/>
      </c>
      <c r="E963" s="45"/>
      <c r="F963" s="42"/>
      <c r="G963" s="42"/>
      <c r="H963" s="36" t="str">
        <f>IFERROR(__xludf.DUMMYFUNCTION("IF(ISBLANK(A963), """", IFERROR(IF(VLOOKUP(B963, '0_Basket'!A:F, 6, FALSE)=""USD"", 1, GOOGLEFINANCE(""CURRENCY:""&amp;VLOOKUP(B963, '0_Basket'!A:F, 6, FALSE)&amp;""USD"")), """"))"),"")</f>
        <v/>
      </c>
      <c r="I963" s="37" t="str">
        <f t="shared" si="2"/>
        <v/>
      </c>
      <c r="J963" s="33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>
      <c r="A964" s="55"/>
      <c r="B964" s="33"/>
      <c r="C964" s="55"/>
      <c r="D964" s="33" t="str">
        <f t="shared" si="1"/>
        <v/>
      </c>
      <c r="E964" s="45"/>
      <c r="F964" s="42"/>
      <c r="G964" s="42"/>
      <c r="H964" s="36" t="str">
        <f>IFERROR(__xludf.DUMMYFUNCTION("IF(ISBLANK(A964), """", IFERROR(IF(VLOOKUP(B964, '0_Basket'!A:F, 6, FALSE)=""USD"", 1, GOOGLEFINANCE(""CURRENCY:""&amp;VLOOKUP(B964, '0_Basket'!A:F, 6, FALSE)&amp;""USD"")), """"))"),"")</f>
        <v/>
      </c>
      <c r="I964" s="37" t="str">
        <f t="shared" si="2"/>
        <v/>
      </c>
      <c r="J964" s="33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>
      <c r="A965" s="55"/>
      <c r="B965" s="33"/>
      <c r="C965" s="55"/>
      <c r="D965" s="33" t="str">
        <f t="shared" si="1"/>
        <v/>
      </c>
      <c r="E965" s="45"/>
      <c r="F965" s="42"/>
      <c r="G965" s="42"/>
      <c r="H965" s="36" t="str">
        <f>IFERROR(__xludf.DUMMYFUNCTION("IF(ISBLANK(A965), """", IFERROR(IF(VLOOKUP(B965, '0_Basket'!A:F, 6, FALSE)=""USD"", 1, GOOGLEFINANCE(""CURRENCY:""&amp;VLOOKUP(B965, '0_Basket'!A:F, 6, FALSE)&amp;""USD"")), """"))"),"")</f>
        <v/>
      </c>
      <c r="I965" s="37" t="str">
        <f t="shared" si="2"/>
        <v/>
      </c>
      <c r="J965" s="33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>
      <c r="A966" s="55"/>
      <c r="B966" s="33"/>
      <c r="C966" s="55"/>
      <c r="D966" s="33" t="str">
        <f t="shared" si="1"/>
        <v/>
      </c>
      <c r="E966" s="45"/>
      <c r="F966" s="42"/>
      <c r="G966" s="42"/>
      <c r="H966" s="36" t="str">
        <f>IFERROR(__xludf.DUMMYFUNCTION("IF(ISBLANK(A966), """", IFERROR(IF(VLOOKUP(B966, '0_Basket'!A:F, 6, FALSE)=""USD"", 1, GOOGLEFINANCE(""CURRENCY:""&amp;VLOOKUP(B966, '0_Basket'!A:F, 6, FALSE)&amp;""USD"")), """"))"),"")</f>
        <v/>
      </c>
      <c r="I966" s="37" t="str">
        <f t="shared" si="2"/>
        <v/>
      </c>
      <c r="J966" s="33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>
      <c r="A967" s="55"/>
      <c r="B967" s="33"/>
      <c r="C967" s="55"/>
      <c r="D967" s="33" t="str">
        <f t="shared" si="1"/>
        <v/>
      </c>
      <c r="E967" s="45"/>
      <c r="F967" s="42"/>
      <c r="G967" s="42"/>
      <c r="H967" s="36" t="str">
        <f>IFERROR(__xludf.DUMMYFUNCTION("IF(ISBLANK(A967), """", IFERROR(IF(VLOOKUP(B967, '0_Basket'!A:F, 6, FALSE)=""USD"", 1, GOOGLEFINANCE(""CURRENCY:""&amp;VLOOKUP(B967, '0_Basket'!A:F, 6, FALSE)&amp;""USD"")), """"))"),"")</f>
        <v/>
      </c>
      <c r="I967" s="37" t="str">
        <f t="shared" si="2"/>
        <v/>
      </c>
      <c r="J967" s="33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>
      <c r="A968" s="55"/>
      <c r="B968" s="33"/>
      <c r="C968" s="55"/>
      <c r="D968" s="33" t="str">
        <f t="shared" si="1"/>
        <v/>
      </c>
      <c r="E968" s="45"/>
      <c r="F968" s="42"/>
      <c r="G968" s="42"/>
      <c r="H968" s="36" t="str">
        <f>IFERROR(__xludf.DUMMYFUNCTION("IF(ISBLANK(A968), """", IFERROR(IF(VLOOKUP(B968, '0_Basket'!A:F, 6, FALSE)=""USD"", 1, GOOGLEFINANCE(""CURRENCY:""&amp;VLOOKUP(B968, '0_Basket'!A:F, 6, FALSE)&amp;""USD"")), """"))"),"")</f>
        <v/>
      </c>
      <c r="I968" s="37" t="str">
        <f t="shared" si="2"/>
        <v/>
      </c>
      <c r="J968" s="33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>
      <c r="A969" s="55"/>
      <c r="B969" s="33"/>
      <c r="C969" s="55"/>
      <c r="D969" s="33" t="str">
        <f t="shared" si="1"/>
        <v/>
      </c>
      <c r="E969" s="45"/>
      <c r="F969" s="42"/>
      <c r="G969" s="42"/>
      <c r="H969" s="36" t="str">
        <f>IFERROR(__xludf.DUMMYFUNCTION("IF(ISBLANK(A969), """", IFERROR(IF(VLOOKUP(B969, '0_Basket'!A:F, 6, FALSE)=""USD"", 1, GOOGLEFINANCE(""CURRENCY:""&amp;VLOOKUP(B969, '0_Basket'!A:F, 6, FALSE)&amp;""USD"")), """"))"),"")</f>
        <v/>
      </c>
      <c r="I969" s="37" t="str">
        <f t="shared" si="2"/>
        <v/>
      </c>
      <c r="J969" s="33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>
      <c r="A970" s="55"/>
      <c r="B970" s="33"/>
      <c r="C970" s="55"/>
      <c r="D970" s="33" t="str">
        <f t="shared" si="1"/>
        <v/>
      </c>
      <c r="E970" s="45"/>
      <c r="F970" s="42"/>
      <c r="G970" s="42"/>
      <c r="H970" s="36" t="str">
        <f>IFERROR(__xludf.DUMMYFUNCTION("IF(ISBLANK(A970), """", IFERROR(IF(VLOOKUP(B970, '0_Basket'!A:F, 6, FALSE)=""USD"", 1, GOOGLEFINANCE(""CURRENCY:""&amp;VLOOKUP(B970, '0_Basket'!A:F, 6, FALSE)&amp;""USD"")), """"))"),"")</f>
        <v/>
      </c>
      <c r="I970" s="37" t="str">
        <f t="shared" si="2"/>
        <v/>
      </c>
      <c r="J970" s="33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>
      <c r="A971" s="55"/>
      <c r="B971" s="33"/>
      <c r="C971" s="55"/>
      <c r="D971" s="33" t="str">
        <f t="shared" si="1"/>
        <v/>
      </c>
      <c r="E971" s="45"/>
      <c r="F971" s="42"/>
      <c r="G971" s="42"/>
      <c r="H971" s="36" t="str">
        <f>IFERROR(__xludf.DUMMYFUNCTION("IF(ISBLANK(A971), """", IFERROR(IF(VLOOKUP(B971, '0_Basket'!A:F, 6, FALSE)=""USD"", 1, GOOGLEFINANCE(""CURRENCY:""&amp;VLOOKUP(B971, '0_Basket'!A:F, 6, FALSE)&amp;""USD"")), """"))"),"")</f>
        <v/>
      </c>
      <c r="I971" s="37" t="str">
        <f t="shared" si="2"/>
        <v/>
      </c>
      <c r="J971" s="33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>
      <c r="A972" s="55"/>
      <c r="B972" s="33"/>
      <c r="C972" s="55"/>
      <c r="D972" s="33" t="str">
        <f t="shared" si="1"/>
        <v/>
      </c>
      <c r="E972" s="45"/>
      <c r="F972" s="42"/>
      <c r="G972" s="42"/>
      <c r="H972" s="36" t="str">
        <f>IFERROR(__xludf.DUMMYFUNCTION("IF(ISBLANK(A972), """", IFERROR(IF(VLOOKUP(B972, '0_Basket'!A:F, 6, FALSE)=""USD"", 1, GOOGLEFINANCE(""CURRENCY:""&amp;VLOOKUP(B972, '0_Basket'!A:F, 6, FALSE)&amp;""USD"")), """"))"),"")</f>
        <v/>
      </c>
      <c r="I972" s="37" t="str">
        <f t="shared" si="2"/>
        <v/>
      </c>
      <c r="J972" s="33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>
      <c r="A973" s="55"/>
      <c r="B973" s="33"/>
      <c r="C973" s="55"/>
      <c r="D973" s="33" t="str">
        <f t="shared" si="1"/>
        <v/>
      </c>
      <c r="E973" s="45"/>
      <c r="F973" s="42"/>
      <c r="G973" s="42"/>
      <c r="H973" s="36" t="str">
        <f>IFERROR(__xludf.DUMMYFUNCTION("IF(ISBLANK(A973), """", IFERROR(IF(VLOOKUP(B973, '0_Basket'!A:F, 6, FALSE)=""USD"", 1, GOOGLEFINANCE(""CURRENCY:""&amp;VLOOKUP(B973, '0_Basket'!A:F, 6, FALSE)&amp;""USD"")), """"))"),"")</f>
        <v/>
      </c>
      <c r="I973" s="37" t="str">
        <f t="shared" si="2"/>
        <v/>
      </c>
      <c r="J973" s="33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>
      <c r="A974" s="55"/>
      <c r="B974" s="33"/>
      <c r="C974" s="55"/>
      <c r="D974" s="33" t="str">
        <f t="shared" si="1"/>
        <v/>
      </c>
      <c r="E974" s="45"/>
      <c r="F974" s="42"/>
      <c r="G974" s="42"/>
      <c r="H974" s="36" t="str">
        <f>IFERROR(__xludf.DUMMYFUNCTION("IF(ISBLANK(A974), """", IFERROR(IF(VLOOKUP(B974, '0_Basket'!A:F, 6, FALSE)=""USD"", 1, GOOGLEFINANCE(""CURRENCY:""&amp;VLOOKUP(B974, '0_Basket'!A:F, 6, FALSE)&amp;""USD"")), """"))"),"")</f>
        <v/>
      </c>
      <c r="I974" s="37" t="str">
        <f t="shared" si="2"/>
        <v/>
      </c>
      <c r="J974" s="33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>
      <c r="A975" s="55"/>
      <c r="B975" s="33"/>
      <c r="C975" s="55"/>
      <c r="D975" s="33" t="str">
        <f t="shared" si="1"/>
        <v/>
      </c>
      <c r="E975" s="45"/>
      <c r="F975" s="42"/>
      <c r="G975" s="42"/>
      <c r="H975" s="36" t="str">
        <f>IFERROR(__xludf.DUMMYFUNCTION("IF(ISBLANK(A975), """", IFERROR(IF(VLOOKUP(B975, '0_Basket'!A:F, 6, FALSE)=""USD"", 1, GOOGLEFINANCE(""CURRENCY:""&amp;VLOOKUP(B975, '0_Basket'!A:F, 6, FALSE)&amp;""USD"")), """"))"),"")</f>
        <v/>
      </c>
      <c r="I975" s="37" t="str">
        <f t="shared" si="2"/>
        <v/>
      </c>
      <c r="J975" s="33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>
      <c r="A976" s="55"/>
      <c r="B976" s="33"/>
      <c r="C976" s="55"/>
      <c r="D976" s="33" t="str">
        <f t="shared" si="1"/>
        <v/>
      </c>
      <c r="E976" s="45"/>
      <c r="F976" s="42"/>
      <c r="G976" s="42"/>
      <c r="H976" s="36" t="str">
        <f>IFERROR(__xludf.DUMMYFUNCTION("IF(ISBLANK(A976), """", IFERROR(IF(VLOOKUP(B976, '0_Basket'!A:F, 6, FALSE)=""USD"", 1, GOOGLEFINANCE(""CURRENCY:""&amp;VLOOKUP(B976, '0_Basket'!A:F, 6, FALSE)&amp;""USD"")), """"))"),"")</f>
        <v/>
      </c>
      <c r="I976" s="37" t="str">
        <f t="shared" si="2"/>
        <v/>
      </c>
      <c r="J976" s="33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>
      <c r="A977" s="55"/>
      <c r="B977" s="33"/>
      <c r="C977" s="55"/>
      <c r="D977" s="33" t="str">
        <f t="shared" si="1"/>
        <v/>
      </c>
      <c r="E977" s="45"/>
      <c r="F977" s="42"/>
      <c r="G977" s="42"/>
      <c r="H977" s="36" t="str">
        <f>IFERROR(__xludf.DUMMYFUNCTION("IF(ISBLANK(A977), """", IFERROR(IF(VLOOKUP(B977, '0_Basket'!A:F, 6, FALSE)=""USD"", 1, GOOGLEFINANCE(""CURRENCY:""&amp;VLOOKUP(B977, '0_Basket'!A:F, 6, FALSE)&amp;""USD"")), """"))"),"")</f>
        <v/>
      </c>
      <c r="I977" s="37" t="str">
        <f t="shared" si="2"/>
        <v/>
      </c>
      <c r="J977" s="33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>
      <c r="A978" s="55"/>
      <c r="B978" s="33"/>
      <c r="C978" s="55"/>
      <c r="D978" s="33" t="str">
        <f t="shared" si="1"/>
        <v/>
      </c>
      <c r="E978" s="45"/>
      <c r="F978" s="42"/>
      <c r="G978" s="42"/>
      <c r="H978" s="36" t="str">
        <f>IFERROR(__xludf.DUMMYFUNCTION("IF(ISBLANK(A978), """", IFERROR(IF(VLOOKUP(B978, '0_Basket'!A:F, 6, FALSE)=""USD"", 1, GOOGLEFINANCE(""CURRENCY:""&amp;VLOOKUP(B978, '0_Basket'!A:F, 6, FALSE)&amp;""USD"")), """"))"),"")</f>
        <v/>
      </c>
      <c r="I978" s="37" t="str">
        <f t="shared" si="2"/>
        <v/>
      </c>
      <c r="J978" s="33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>
      <c r="A979" s="55"/>
      <c r="B979" s="33"/>
      <c r="C979" s="55"/>
      <c r="D979" s="33" t="str">
        <f t="shared" si="1"/>
        <v/>
      </c>
      <c r="E979" s="45"/>
      <c r="F979" s="42"/>
      <c r="G979" s="42"/>
      <c r="H979" s="36" t="str">
        <f>IFERROR(__xludf.DUMMYFUNCTION("IF(ISBLANK(A979), """", IFERROR(IF(VLOOKUP(B979, '0_Basket'!A:F, 6, FALSE)=""USD"", 1, GOOGLEFINANCE(""CURRENCY:""&amp;VLOOKUP(B979, '0_Basket'!A:F, 6, FALSE)&amp;""USD"")), """"))"),"")</f>
        <v/>
      </c>
      <c r="I979" s="37" t="str">
        <f t="shared" si="2"/>
        <v/>
      </c>
      <c r="J979" s="33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>
      <c r="A980" s="55"/>
      <c r="B980" s="33"/>
      <c r="C980" s="55"/>
      <c r="D980" s="33" t="str">
        <f t="shared" si="1"/>
        <v/>
      </c>
      <c r="E980" s="45"/>
      <c r="F980" s="42"/>
      <c r="G980" s="42"/>
      <c r="H980" s="36" t="str">
        <f>IFERROR(__xludf.DUMMYFUNCTION("IF(ISBLANK(A980), """", IFERROR(IF(VLOOKUP(B980, '0_Basket'!A:F, 6, FALSE)=""USD"", 1, GOOGLEFINANCE(""CURRENCY:""&amp;VLOOKUP(B980, '0_Basket'!A:F, 6, FALSE)&amp;""USD"")), """"))"),"")</f>
        <v/>
      </c>
      <c r="I980" s="37" t="str">
        <f t="shared" si="2"/>
        <v/>
      </c>
      <c r="J980" s="33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>
      <c r="A981" s="55"/>
      <c r="B981" s="33"/>
      <c r="C981" s="55"/>
      <c r="D981" s="33" t="str">
        <f t="shared" si="1"/>
        <v/>
      </c>
      <c r="E981" s="45"/>
      <c r="F981" s="42"/>
      <c r="G981" s="42"/>
      <c r="H981" s="36" t="str">
        <f>IFERROR(__xludf.DUMMYFUNCTION("IF(ISBLANK(A981), """", IFERROR(IF(VLOOKUP(B981, '0_Basket'!A:F, 6, FALSE)=""USD"", 1, GOOGLEFINANCE(""CURRENCY:""&amp;VLOOKUP(B981, '0_Basket'!A:F, 6, FALSE)&amp;""USD"")), """"))"),"")</f>
        <v/>
      </c>
      <c r="I981" s="37" t="str">
        <f t="shared" si="2"/>
        <v/>
      </c>
      <c r="J981" s="33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>
      <c r="A982" s="55"/>
      <c r="B982" s="33"/>
      <c r="C982" s="55"/>
      <c r="D982" s="33" t="str">
        <f t="shared" si="1"/>
        <v/>
      </c>
      <c r="E982" s="45"/>
      <c r="F982" s="42"/>
      <c r="G982" s="42"/>
      <c r="H982" s="36" t="str">
        <f>IFERROR(__xludf.DUMMYFUNCTION("IF(ISBLANK(A982), """", IFERROR(IF(VLOOKUP(B982, '0_Basket'!A:F, 6, FALSE)=""USD"", 1, GOOGLEFINANCE(""CURRENCY:""&amp;VLOOKUP(B982, '0_Basket'!A:F, 6, FALSE)&amp;""USD"")), """"))"),"")</f>
        <v/>
      </c>
      <c r="I982" s="37" t="str">
        <f t="shared" si="2"/>
        <v/>
      </c>
      <c r="J982" s="33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>
      <c r="A983" s="55"/>
      <c r="B983" s="33"/>
      <c r="C983" s="55"/>
      <c r="D983" s="33" t="str">
        <f t="shared" si="1"/>
        <v/>
      </c>
      <c r="E983" s="45"/>
      <c r="F983" s="42"/>
      <c r="G983" s="42"/>
      <c r="H983" s="36" t="str">
        <f>IFERROR(__xludf.DUMMYFUNCTION("IF(ISBLANK(A983), """", IFERROR(IF(VLOOKUP(B983, '0_Basket'!A:F, 6, FALSE)=""USD"", 1, GOOGLEFINANCE(""CURRENCY:""&amp;VLOOKUP(B983, '0_Basket'!A:F, 6, FALSE)&amp;""USD"")), """"))"),"")</f>
        <v/>
      </c>
      <c r="I983" s="37" t="str">
        <f t="shared" si="2"/>
        <v/>
      </c>
      <c r="J983" s="33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>
      <c r="A984" s="55"/>
      <c r="B984" s="33"/>
      <c r="C984" s="55"/>
      <c r="D984" s="33" t="str">
        <f t="shared" si="1"/>
        <v/>
      </c>
      <c r="E984" s="45"/>
      <c r="F984" s="42"/>
      <c r="G984" s="42"/>
      <c r="H984" s="36" t="str">
        <f>IFERROR(__xludf.DUMMYFUNCTION("IF(ISBLANK(A984), """", IFERROR(IF(VLOOKUP(B984, '0_Basket'!A:F, 6, FALSE)=""USD"", 1, GOOGLEFINANCE(""CURRENCY:""&amp;VLOOKUP(B984, '0_Basket'!A:F, 6, FALSE)&amp;""USD"")), """"))"),"")</f>
        <v/>
      </c>
      <c r="I984" s="37" t="str">
        <f t="shared" si="2"/>
        <v/>
      </c>
      <c r="J984" s="33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</sheetData>
  <dataValidations>
    <dataValidation type="list" allowBlank="1" sqref="B2:B984">
      <formula1>'0_Basket'!$A$2:$A984</formula1>
    </dataValidation>
  </dataValidation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8.5"/>
    <col customWidth="1" min="3" max="3" width="11.88"/>
    <col customWidth="1" min="4" max="4" width="13.75"/>
    <col customWidth="1" min="5" max="5" width="17.75"/>
    <col customWidth="1" min="6" max="6" width="11.13"/>
    <col customWidth="1" min="7" max="7" width="13.0"/>
    <col customWidth="1" min="8" max="8" width="11.13"/>
    <col customWidth="1" min="9" max="9" width="76.13"/>
  </cols>
  <sheetData>
    <row r="1" ht="25.5" customHeight="1">
      <c r="A1" s="5" t="s">
        <v>3</v>
      </c>
      <c r="B1" s="8" t="s">
        <v>6</v>
      </c>
      <c r="C1" s="11" t="s">
        <v>8</v>
      </c>
      <c r="D1" s="11" t="s">
        <v>10</v>
      </c>
      <c r="E1" s="11" t="s">
        <v>12</v>
      </c>
      <c r="F1" s="13" t="s">
        <v>13</v>
      </c>
      <c r="G1" s="11" t="s">
        <v>17</v>
      </c>
      <c r="H1" s="11" t="s">
        <v>21</v>
      </c>
      <c r="I1" s="15" t="s">
        <v>23</v>
      </c>
    </row>
    <row r="2">
      <c r="A2" s="17">
        <v>46247.0</v>
      </c>
      <c r="B2" s="19" t="s">
        <v>31</v>
      </c>
      <c r="C2" s="20" t="s">
        <v>35</v>
      </c>
      <c r="D2" s="20" t="s">
        <v>37</v>
      </c>
      <c r="E2" s="20" t="s">
        <v>38</v>
      </c>
      <c r="F2" s="21">
        <v>30.0</v>
      </c>
      <c r="G2" s="32" t="s">
        <v>42</v>
      </c>
      <c r="H2" s="32" t="s">
        <v>42</v>
      </c>
      <c r="I2" s="26" t="s">
        <v>73</v>
      </c>
    </row>
    <row r="3">
      <c r="A3" s="17">
        <v>46247.0</v>
      </c>
      <c r="B3" s="20" t="s">
        <v>75</v>
      </c>
      <c r="C3" s="20" t="s">
        <v>35</v>
      </c>
      <c r="D3" s="20" t="s">
        <v>77</v>
      </c>
      <c r="E3" s="20" t="s">
        <v>38</v>
      </c>
      <c r="F3" s="21">
        <v>35.0</v>
      </c>
      <c r="G3" s="32" t="s">
        <v>42</v>
      </c>
      <c r="H3" s="32" t="s">
        <v>42</v>
      </c>
      <c r="I3" s="39" t="s">
        <v>99</v>
      </c>
    </row>
    <row r="4">
      <c r="A4" s="17">
        <v>46247.0</v>
      </c>
      <c r="B4" s="20" t="s">
        <v>101</v>
      </c>
      <c r="C4" s="20" t="s">
        <v>35</v>
      </c>
      <c r="D4" s="20" t="s">
        <v>37</v>
      </c>
      <c r="E4" s="20" t="s">
        <v>38</v>
      </c>
      <c r="F4" s="21">
        <v>15.0</v>
      </c>
      <c r="G4" s="32" t="s">
        <v>42</v>
      </c>
      <c r="H4" s="32" t="s">
        <v>42</v>
      </c>
      <c r="I4" s="39" t="s">
        <v>118</v>
      </c>
    </row>
    <row r="5">
      <c r="A5" s="17">
        <v>46247.0</v>
      </c>
      <c r="B5" s="20" t="s">
        <v>119</v>
      </c>
      <c r="C5" s="20" t="s">
        <v>35</v>
      </c>
      <c r="D5" s="20" t="s">
        <v>37</v>
      </c>
      <c r="E5" s="20" t="s">
        <v>38</v>
      </c>
      <c r="F5" s="21">
        <v>25.0</v>
      </c>
      <c r="G5" s="32" t="s">
        <v>42</v>
      </c>
      <c r="H5" s="32" t="s">
        <v>42</v>
      </c>
      <c r="I5" s="26" t="s">
        <v>137</v>
      </c>
    </row>
    <row r="6">
      <c r="A6" s="17">
        <v>46247.0</v>
      </c>
      <c r="B6" s="20" t="s">
        <v>138</v>
      </c>
      <c r="C6" s="20" t="s">
        <v>35</v>
      </c>
      <c r="D6" s="20" t="s">
        <v>37</v>
      </c>
      <c r="E6" s="20" t="s">
        <v>38</v>
      </c>
      <c r="F6" s="21">
        <v>22.0</v>
      </c>
      <c r="G6" s="32" t="s">
        <v>142</v>
      </c>
      <c r="H6" s="32" t="s">
        <v>42</v>
      </c>
      <c r="I6" s="39" t="s">
        <v>151</v>
      </c>
    </row>
    <row r="7">
      <c r="A7" s="17">
        <v>46247.0</v>
      </c>
      <c r="B7" s="20" t="s">
        <v>152</v>
      </c>
      <c r="C7" s="20" t="s">
        <v>35</v>
      </c>
      <c r="D7" s="20" t="s">
        <v>37</v>
      </c>
      <c r="E7" s="20" t="s">
        <v>153</v>
      </c>
      <c r="F7" s="21">
        <v>21.0</v>
      </c>
      <c r="G7" s="32" t="s">
        <v>42</v>
      </c>
      <c r="H7" s="32" t="s">
        <v>42</v>
      </c>
      <c r="I7" s="26" t="s">
        <v>164</v>
      </c>
    </row>
    <row r="8">
      <c r="A8" s="17">
        <v>46247.0</v>
      </c>
      <c r="B8" s="20" t="s">
        <v>165</v>
      </c>
      <c r="C8" s="20" t="s">
        <v>35</v>
      </c>
      <c r="D8" s="20" t="s">
        <v>77</v>
      </c>
      <c r="E8" s="20" t="s">
        <v>166</v>
      </c>
      <c r="F8" s="21">
        <v>21.0</v>
      </c>
      <c r="G8" s="32" t="s">
        <v>42</v>
      </c>
      <c r="H8" s="32" t="s">
        <v>42</v>
      </c>
      <c r="I8" s="39" t="s">
        <v>151</v>
      </c>
    </row>
    <row r="9">
      <c r="A9" s="17">
        <v>46247.0</v>
      </c>
      <c r="B9" s="20" t="s">
        <v>177</v>
      </c>
      <c r="C9" s="20" t="s">
        <v>35</v>
      </c>
      <c r="D9" s="20" t="s">
        <v>77</v>
      </c>
      <c r="E9" s="20" t="s">
        <v>153</v>
      </c>
      <c r="F9" s="21">
        <v>30.0</v>
      </c>
      <c r="G9" s="32" t="s">
        <v>42</v>
      </c>
      <c r="H9" s="32" t="s">
        <v>42</v>
      </c>
      <c r="I9" s="26" t="s">
        <v>187</v>
      </c>
    </row>
    <row r="10">
      <c r="A10" s="17">
        <v>46247.0</v>
      </c>
      <c r="B10" s="20" t="s">
        <v>188</v>
      </c>
      <c r="C10" s="20" t="s">
        <v>35</v>
      </c>
      <c r="D10" s="20" t="s">
        <v>77</v>
      </c>
      <c r="E10" s="20" t="s">
        <v>38</v>
      </c>
      <c r="F10" s="21">
        <v>32.0</v>
      </c>
      <c r="G10" s="32" t="s">
        <v>42</v>
      </c>
      <c r="H10" s="32" t="s">
        <v>42</v>
      </c>
      <c r="I10" s="26" t="s">
        <v>198</v>
      </c>
    </row>
    <row r="11">
      <c r="A11" s="17">
        <v>46247.0</v>
      </c>
      <c r="B11" s="20" t="s">
        <v>199</v>
      </c>
      <c r="C11" s="20" t="s">
        <v>35</v>
      </c>
      <c r="D11" s="20" t="s">
        <v>77</v>
      </c>
      <c r="E11" s="20" t="s">
        <v>153</v>
      </c>
      <c r="F11" s="21">
        <v>30.0</v>
      </c>
      <c r="G11" s="32" t="s">
        <v>42</v>
      </c>
      <c r="H11" s="32" t="s">
        <v>42</v>
      </c>
      <c r="I11" s="26" t="s">
        <v>207</v>
      </c>
    </row>
    <row r="12">
      <c r="A12" s="17">
        <v>46247.0</v>
      </c>
      <c r="B12" s="20" t="s">
        <v>208</v>
      </c>
      <c r="C12" s="20" t="s">
        <v>35</v>
      </c>
      <c r="D12" s="20" t="s">
        <v>77</v>
      </c>
      <c r="E12" s="20" t="s">
        <v>166</v>
      </c>
      <c r="F12" s="21">
        <v>43.0</v>
      </c>
      <c r="G12" s="32" t="s">
        <v>42</v>
      </c>
      <c r="H12" s="32" t="s">
        <v>42</v>
      </c>
      <c r="I12" s="39" t="s">
        <v>151</v>
      </c>
    </row>
    <row r="13">
      <c r="A13" s="17">
        <v>46247.0</v>
      </c>
      <c r="B13" s="20" t="s">
        <v>220</v>
      </c>
      <c r="C13" s="20" t="s">
        <v>35</v>
      </c>
      <c r="D13" s="20" t="s">
        <v>77</v>
      </c>
      <c r="E13" s="20" t="s">
        <v>166</v>
      </c>
      <c r="F13" s="21">
        <v>24.0</v>
      </c>
      <c r="G13" s="32" t="s">
        <v>42</v>
      </c>
      <c r="H13" s="32" t="s">
        <v>42</v>
      </c>
      <c r="I13" s="29"/>
    </row>
    <row r="14">
      <c r="A14" s="17">
        <v>46247.0</v>
      </c>
      <c r="B14" s="20" t="s">
        <v>231</v>
      </c>
      <c r="C14" s="20" t="s">
        <v>35</v>
      </c>
      <c r="D14" s="20" t="s">
        <v>77</v>
      </c>
      <c r="E14" s="20" t="s">
        <v>166</v>
      </c>
      <c r="F14" s="21">
        <v>25.0</v>
      </c>
      <c r="G14" s="32" t="s">
        <v>42</v>
      </c>
      <c r="H14" s="32" t="s">
        <v>42</v>
      </c>
      <c r="I14" s="26" t="s">
        <v>245</v>
      </c>
    </row>
    <row r="15">
      <c r="A15" s="17">
        <v>46247.0</v>
      </c>
      <c r="B15" s="20" t="s">
        <v>247</v>
      </c>
      <c r="C15" s="20" t="s">
        <v>35</v>
      </c>
      <c r="D15" s="20" t="s">
        <v>77</v>
      </c>
      <c r="E15" s="20" t="s">
        <v>166</v>
      </c>
      <c r="F15" s="21">
        <v>14.0</v>
      </c>
      <c r="G15" s="32" t="s">
        <v>42</v>
      </c>
      <c r="H15" s="32" t="s">
        <v>42</v>
      </c>
      <c r="I15" s="26" t="s">
        <v>257</v>
      </c>
    </row>
    <row r="16">
      <c r="A16" s="17">
        <v>46247.0</v>
      </c>
      <c r="B16" s="20" t="s">
        <v>262</v>
      </c>
      <c r="C16" s="20" t="s">
        <v>35</v>
      </c>
      <c r="D16" s="20" t="s">
        <v>77</v>
      </c>
      <c r="E16" s="20" t="s">
        <v>38</v>
      </c>
      <c r="F16" s="21">
        <v>58.0</v>
      </c>
      <c r="G16" s="32" t="s">
        <v>42</v>
      </c>
      <c r="H16" s="32" t="s">
        <v>42</v>
      </c>
      <c r="I16" s="26" t="s">
        <v>281</v>
      </c>
    </row>
    <row r="17">
      <c r="A17" s="17">
        <v>46247.0</v>
      </c>
      <c r="B17" s="20" t="s">
        <v>282</v>
      </c>
      <c r="C17" s="20" t="s">
        <v>35</v>
      </c>
      <c r="D17" s="20" t="s">
        <v>77</v>
      </c>
      <c r="E17" s="20" t="s">
        <v>38</v>
      </c>
      <c r="F17" s="21">
        <v>23.0</v>
      </c>
      <c r="G17" s="32" t="s">
        <v>42</v>
      </c>
      <c r="H17" s="32" t="s">
        <v>42</v>
      </c>
      <c r="I17" s="26" t="s">
        <v>198</v>
      </c>
    </row>
    <row r="18">
      <c r="A18" s="17">
        <v>46247.0</v>
      </c>
      <c r="B18" s="20" t="s">
        <v>299</v>
      </c>
      <c r="C18" s="20" t="s">
        <v>35</v>
      </c>
      <c r="D18" s="20" t="s">
        <v>77</v>
      </c>
      <c r="E18" s="20" t="s">
        <v>38</v>
      </c>
      <c r="F18" s="21">
        <v>31.0</v>
      </c>
      <c r="G18" s="32" t="s">
        <v>42</v>
      </c>
      <c r="H18" s="32" t="s">
        <v>42</v>
      </c>
      <c r="I18" s="26" t="s">
        <v>198</v>
      </c>
    </row>
    <row r="19">
      <c r="A19" s="17">
        <v>46247.0</v>
      </c>
      <c r="B19" s="20" t="s">
        <v>311</v>
      </c>
      <c r="C19" s="20" t="s">
        <v>35</v>
      </c>
      <c r="D19" s="20" t="s">
        <v>77</v>
      </c>
      <c r="E19" s="20" t="s">
        <v>38</v>
      </c>
      <c r="F19" s="21">
        <v>22.0</v>
      </c>
      <c r="G19" s="32" t="s">
        <v>42</v>
      </c>
      <c r="H19" s="32" t="s">
        <v>42</v>
      </c>
      <c r="I19" s="26" t="s">
        <v>198</v>
      </c>
    </row>
    <row r="20">
      <c r="A20" s="17">
        <v>46247.0</v>
      </c>
      <c r="B20" s="20" t="s">
        <v>323</v>
      </c>
      <c r="C20" s="20" t="s">
        <v>35</v>
      </c>
      <c r="D20" s="20" t="s">
        <v>37</v>
      </c>
      <c r="E20" s="20" t="s">
        <v>166</v>
      </c>
      <c r="F20" s="21">
        <v>17.0</v>
      </c>
      <c r="G20" s="32" t="s">
        <v>42</v>
      </c>
      <c r="H20" s="32" t="s">
        <v>42</v>
      </c>
      <c r="I20" s="26" t="s">
        <v>333</v>
      </c>
    </row>
    <row r="21">
      <c r="A21" s="17">
        <v>46247.0</v>
      </c>
      <c r="B21" s="20" t="s">
        <v>334</v>
      </c>
      <c r="C21" s="20" t="s">
        <v>35</v>
      </c>
      <c r="D21" s="20" t="s">
        <v>77</v>
      </c>
      <c r="E21" s="20" t="s">
        <v>166</v>
      </c>
      <c r="F21" s="21">
        <v>27.0</v>
      </c>
      <c r="G21" s="32" t="s">
        <v>42</v>
      </c>
      <c r="H21" s="32" t="s">
        <v>42</v>
      </c>
      <c r="I21" s="29"/>
    </row>
    <row r="22">
      <c r="A22" s="17">
        <v>46247.0</v>
      </c>
      <c r="B22" s="20" t="s">
        <v>347</v>
      </c>
      <c r="C22" s="20" t="s">
        <v>315</v>
      </c>
      <c r="D22" s="20" t="s">
        <v>77</v>
      </c>
      <c r="E22" s="20" t="s">
        <v>38</v>
      </c>
      <c r="F22" s="21">
        <v>22.0</v>
      </c>
      <c r="G22" s="32" t="s">
        <v>42</v>
      </c>
      <c r="H22" s="32" t="s">
        <v>42</v>
      </c>
      <c r="I22" s="26" t="s">
        <v>360</v>
      </c>
    </row>
    <row r="23">
      <c r="A23" s="17">
        <v>46247.0</v>
      </c>
      <c r="B23" s="20" t="s">
        <v>361</v>
      </c>
      <c r="C23" s="20" t="s">
        <v>315</v>
      </c>
      <c r="D23" s="20" t="s">
        <v>37</v>
      </c>
      <c r="E23" s="20" t="s">
        <v>38</v>
      </c>
      <c r="F23" s="21">
        <v>11.0</v>
      </c>
      <c r="G23" s="32" t="s">
        <v>42</v>
      </c>
      <c r="H23" s="32" t="s">
        <v>42</v>
      </c>
      <c r="I23" s="26" t="s">
        <v>374</v>
      </c>
    </row>
    <row r="24">
      <c r="A24" s="17">
        <v>46247.0</v>
      </c>
      <c r="B24" s="20" t="s">
        <v>376</v>
      </c>
      <c r="C24" s="20" t="s">
        <v>315</v>
      </c>
      <c r="D24" s="20" t="s">
        <v>77</v>
      </c>
      <c r="E24" s="20" t="s">
        <v>166</v>
      </c>
      <c r="F24" s="21">
        <v>15.0</v>
      </c>
      <c r="G24" s="32" t="s">
        <v>42</v>
      </c>
      <c r="H24" s="32" t="s">
        <v>42</v>
      </c>
      <c r="I24" s="26"/>
    </row>
    <row r="25">
      <c r="A25" s="17">
        <v>46247.0</v>
      </c>
      <c r="B25" s="20" t="s">
        <v>387</v>
      </c>
      <c r="C25" s="20" t="s">
        <v>315</v>
      </c>
      <c r="D25" s="20" t="s">
        <v>77</v>
      </c>
      <c r="E25" s="20" t="s">
        <v>166</v>
      </c>
      <c r="F25" s="21">
        <v>36.0</v>
      </c>
      <c r="G25" s="32" t="s">
        <v>42</v>
      </c>
      <c r="H25" s="32" t="s">
        <v>42</v>
      </c>
      <c r="I25" s="29"/>
    </row>
    <row r="26">
      <c r="A26" s="17">
        <v>46247.0</v>
      </c>
      <c r="B26" s="20" t="s">
        <v>399</v>
      </c>
      <c r="C26" s="20" t="s">
        <v>315</v>
      </c>
      <c r="D26" s="20" t="s">
        <v>37</v>
      </c>
      <c r="E26" s="20" t="s">
        <v>166</v>
      </c>
      <c r="F26" s="21">
        <v>25.0</v>
      </c>
      <c r="G26" s="32" t="s">
        <v>42</v>
      </c>
      <c r="H26" s="32" t="s">
        <v>42</v>
      </c>
      <c r="I26" s="29"/>
    </row>
    <row r="27">
      <c r="A27" s="17">
        <v>46247.0</v>
      </c>
      <c r="B27" s="20" t="s">
        <v>404</v>
      </c>
      <c r="C27" s="20" t="s">
        <v>315</v>
      </c>
      <c r="D27" s="20" t="s">
        <v>77</v>
      </c>
      <c r="E27" s="20" t="s">
        <v>166</v>
      </c>
      <c r="F27" s="21">
        <v>36.0</v>
      </c>
      <c r="G27" s="32" t="s">
        <v>42</v>
      </c>
      <c r="H27" s="32" t="s">
        <v>42</v>
      </c>
      <c r="I27" s="29"/>
    </row>
    <row r="28">
      <c r="A28" s="17">
        <v>46247.0</v>
      </c>
      <c r="B28" s="20" t="s">
        <v>405</v>
      </c>
      <c r="C28" s="20" t="s">
        <v>315</v>
      </c>
      <c r="D28" s="20" t="s">
        <v>77</v>
      </c>
      <c r="E28" s="20" t="s">
        <v>166</v>
      </c>
      <c r="F28" s="21">
        <v>3.0</v>
      </c>
      <c r="G28" s="32" t="s">
        <v>42</v>
      </c>
      <c r="H28" s="32" t="s">
        <v>42</v>
      </c>
      <c r="I28" s="29"/>
    </row>
    <row r="29">
      <c r="A29" s="28"/>
      <c r="B29" s="50"/>
      <c r="C29" s="50"/>
      <c r="D29" s="50"/>
      <c r="E29" s="50"/>
      <c r="F29" s="51"/>
      <c r="G29" s="29"/>
      <c r="H29" s="29"/>
      <c r="I29" s="29"/>
    </row>
    <row r="30">
      <c r="A30" s="28"/>
      <c r="B30" s="50"/>
      <c r="C30" s="50"/>
      <c r="D30" s="50"/>
      <c r="E30" s="50"/>
      <c r="F30" s="51"/>
      <c r="G30" s="29"/>
      <c r="H30" s="29"/>
      <c r="I30" s="29"/>
    </row>
    <row r="31">
      <c r="A31" s="28"/>
      <c r="B31" s="50"/>
      <c r="C31" s="50"/>
      <c r="D31" s="50"/>
      <c r="E31" s="50"/>
      <c r="F31" s="51"/>
      <c r="G31" s="29"/>
      <c r="H31" s="29"/>
      <c r="I31" s="29"/>
    </row>
    <row r="32">
      <c r="A32" s="28"/>
      <c r="B32" s="50"/>
      <c r="C32" s="50"/>
      <c r="D32" s="50"/>
      <c r="E32" s="50"/>
      <c r="F32" s="51"/>
      <c r="G32" s="29"/>
      <c r="H32" s="29"/>
      <c r="I32" s="29"/>
    </row>
    <row r="33">
      <c r="A33" s="28"/>
      <c r="B33" s="50"/>
      <c r="C33" s="50"/>
      <c r="D33" s="50"/>
      <c r="E33" s="50"/>
      <c r="F33" s="51"/>
      <c r="G33" s="29"/>
      <c r="H33" s="29"/>
      <c r="I33" s="29"/>
    </row>
    <row r="34">
      <c r="A34" s="28"/>
      <c r="B34" s="50"/>
      <c r="C34" s="50"/>
      <c r="D34" s="50"/>
      <c r="E34" s="50"/>
      <c r="F34" s="51"/>
      <c r="G34" s="29"/>
      <c r="H34" s="29"/>
      <c r="I34" s="29"/>
    </row>
    <row r="35">
      <c r="A35" s="28"/>
      <c r="B35" s="50"/>
      <c r="C35" s="50"/>
      <c r="D35" s="50"/>
      <c r="E35" s="50"/>
      <c r="F35" s="51"/>
      <c r="G35" s="29"/>
      <c r="H35" s="29"/>
      <c r="I35" s="29"/>
    </row>
    <row r="36">
      <c r="A36" s="28"/>
      <c r="B36" s="50"/>
      <c r="C36" s="50"/>
      <c r="D36" s="50"/>
      <c r="E36" s="50"/>
      <c r="F36" s="51"/>
      <c r="G36" s="29"/>
      <c r="H36" s="29"/>
      <c r="I36" s="29"/>
    </row>
    <row r="37">
      <c r="A37" s="28"/>
      <c r="B37" s="50"/>
      <c r="C37" s="50"/>
      <c r="D37" s="50"/>
      <c r="E37" s="50"/>
      <c r="F37" s="51"/>
      <c r="G37" s="29"/>
      <c r="H37" s="29"/>
      <c r="I37" s="29"/>
    </row>
    <row r="38">
      <c r="A38" s="28"/>
      <c r="B38" s="50"/>
      <c r="C38" s="50"/>
      <c r="D38" s="50"/>
      <c r="E38" s="50"/>
      <c r="F38" s="51"/>
      <c r="G38" s="29"/>
      <c r="H38" s="29"/>
      <c r="I38" s="29"/>
    </row>
    <row r="39">
      <c r="A39" s="28"/>
      <c r="B39" s="50"/>
      <c r="C39" s="50"/>
      <c r="D39" s="50"/>
      <c r="E39" s="50"/>
      <c r="F39" s="51"/>
      <c r="G39" s="29"/>
      <c r="H39" s="29"/>
      <c r="I39" s="29"/>
    </row>
    <row r="40">
      <c r="A40" s="28"/>
      <c r="B40" s="50"/>
      <c r="C40" s="50"/>
      <c r="D40" s="50"/>
      <c r="E40" s="50"/>
      <c r="F40" s="51"/>
      <c r="G40" s="29"/>
      <c r="H40" s="29"/>
      <c r="I40" s="29"/>
    </row>
    <row r="41">
      <c r="A41" s="28"/>
      <c r="B41" s="50"/>
      <c r="C41" s="50"/>
      <c r="D41" s="50"/>
      <c r="E41" s="50"/>
      <c r="F41" s="51"/>
      <c r="G41" s="29"/>
      <c r="H41" s="29"/>
      <c r="I41" s="29"/>
    </row>
    <row r="42">
      <c r="A42" s="28"/>
      <c r="B42" s="50"/>
      <c r="C42" s="50"/>
      <c r="D42" s="50"/>
      <c r="E42" s="50"/>
      <c r="F42" s="51"/>
      <c r="G42" s="29"/>
      <c r="H42" s="29"/>
      <c r="I42" s="29"/>
    </row>
    <row r="43">
      <c r="A43" s="28"/>
      <c r="B43" s="50"/>
      <c r="C43" s="50"/>
      <c r="D43" s="50"/>
      <c r="E43" s="50"/>
      <c r="F43" s="51"/>
      <c r="G43" s="29"/>
      <c r="H43" s="29"/>
      <c r="I43" s="29"/>
    </row>
    <row r="44">
      <c r="A44" s="28"/>
      <c r="B44" s="50"/>
      <c r="C44" s="50"/>
      <c r="D44" s="50"/>
      <c r="E44" s="50"/>
      <c r="F44" s="51"/>
      <c r="G44" s="29"/>
      <c r="H44" s="29"/>
      <c r="I44" s="29"/>
    </row>
    <row r="45">
      <c r="A45" s="28"/>
      <c r="B45" s="50"/>
      <c r="C45" s="50"/>
      <c r="D45" s="50"/>
      <c r="E45" s="50"/>
      <c r="F45" s="51"/>
      <c r="G45" s="29"/>
      <c r="H45" s="29"/>
      <c r="I45" s="29"/>
    </row>
    <row r="46">
      <c r="A46" s="28"/>
      <c r="B46" s="50"/>
      <c r="C46" s="50"/>
      <c r="D46" s="50"/>
      <c r="E46" s="50"/>
      <c r="F46" s="51"/>
      <c r="G46" s="29"/>
      <c r="H46" s="29"/>
      <c r="I46" s="29"/>
    </row>
    <row r="47">
      <c r="A47" s="28"/>
      <c r="B47" s="50"/>
      <c r="C47" s="50"/>
      <c r="D47" s="50"/>
      <c r="E47" s="50"/>
      <c r="F47" s="51"/>
      <c r="G47" s="29"/>
      <c r="H47" s="29"/>
      <c r="I47" s="29"/>
    </row>
    <row r="48">
      <c r="A48" s="28"/>
      <c r="B48" s="50"/>
      <c r="C48" s="50"/>
      <c r="D48" s="50"/>
      <c r="E48" s="50"/>
      <c r="F48" s="51"/>
      <c r="G48" s="29"/>
      <c r="H48" s="29"/>
      <c r="I48" s="29"/>
    </row>
    <row r="49">
      <c r="A49" s="28"/>
      <c r="B49" s="50"/>
      <c r="C49" s="50"/>
      <c r="D49" s="50"/>
      <c r="E49" s="50"/>
      <c r="F49" s="51"/>
      <c r="G49" s="29"/>
      <c r="H49" s="29"/>
      <c r="I49" s="29"/>
    </row>
    <row r="50">
      <c r="A50" s="28"/>
      <c r="B50" s="50"/>
      <c r="C50" s="50"/>
      <c r="D50" s="50"/>
      <c r="E50" s="50"/>
      <c r="F50" s="51"/>
      <c r="G50" s="29"/>
      <c r="H50" s="29"/>
      <c r="I50" s="29"/>
    </row>
    <row r="51">
      <c r="A51" s="28"/>
      <c r="B51" s="50"/>
      <c r="C51" s="50"/>
      <c r="D51" s="50"/>
      <c r="E51" s="50"/>
      <c r="F51" s="51"/>
      <c r="G51" s="29"/>
      <c r="H51" s="29"/>
      <c r="I51" s="29"/>
    </row>
    <row r="52">
      <c r="A52" s="28"/>
      <c r="B52" s="50"/>
      <c r="C52" s="50"/>
      <c r="D52" s="50"/>
      <c r="E52" s="50"/>
      <c r="F52" s="51"/>
      <c r="G52" s="29"/>
      <c r="H52" s="29"/>
      <c r="I52" s="29"/>
    </row>
    <row r="53">
      <c r="A53" s="28"/>
      <c r="B53" s="50"/>
      <c r="C53" s="50"/>
      <c r="D53" s="50"/>
      <c r="E53" s="50"/>
      <c r="F53" s="51"/>
      <c r="G53" s="29"/>
      <c r="H53" s="29"/>
      <c r="I53" s="29"/>
    </row>
    <row r="54">
      <c r="A54" s="28"/>
      <c r="B54" s="50"/>
      <c r="C54" s="50"/>
      <c r="D54" s="50"/>
      <c r="E54" s="50"/>
      <c r="F54" s="51"/>
      <c r="G54" s="29"/>
      <c r="H54" s="29"/>
      <c r="I54" s="29"/>
    </row>
    <row r="55">
      <c r="A55" s="28"/>
      <c r="B55" s="50"/>
      <c r="C55" s="50"/>
      <c r="D55" s="50"/>
      <c r="E55" s="50"/>
      <c r="F55" s="51"/>
      <c r="G55" s="29"/>
      <c r="H55" s="29"/>
      <c r="I55" s="29"/>
    </row>
    <row r="56">
      <c r="A56" s="28"/>
      <c r="B56" s="50"/>
      <c r="C56" s="50"/>
      <c r="D56" s="50"/>
      <c r="E56" s="50"/>
      <c r="F56" s="51"/>
      <c r="G56" s="29"/>
      <c r="H56" s="29"/>
      <c r="I56" s="29"/>
    </row>
    <row r="57">
      <c r="A57" s="28"/>
      <c r="B57" s="50"/>
      <c r="C57" s="50"/>
      <c r="D57" s="50"/>
      <c r="E57" s="50"/>
      <c r="F57" s="51"/>
      <c r="G57" s="29"/>
      <c r="H57" s="29"/>
      <c r="I57" s="29"/>
    </row>
    <row r="58">
      <c r="A58" s="28"/>
      <c r="B58" s="50"/>
      <c r="C58" s="50"/>
      <c r="D58" s="50"/>
      <c r="E58" s="50"/>
      <c r="F58" s="51"/>
      <c r="G58" s="29"/>
      <c r="H58" s="29"/>
      <c r="I58" s="29"/>
    </row>
    <row r="59">
      <c r="A59" s="28"/>
      <c r="B59" s="50"/>
      <c r="C59" s="50"/>
      <c r="D59" s="50"/>
      <c r="E59" s="50"/>
      <c r="F59" s="51"/>
      <c r="G59" s="29"/>
      <c r="H59" s="29"/>
      <c r="I59" s="29"/>
    </row>
    <row r="60">
      <c r="A60" s="28"/>
      <c r="B60" s="50"/>
      <c r="C60" s="50"/>
      <c r="D60" s="50"/>
      <c r="E60" s="50"/>
      <c r="F60" s="51"/>
      <c r="G60" s="29"/>
      <c r="H60" s="29"/>
      <c r="I60" s="29"/>
    </row>
    <row r="61">
      <c r="A61" s="28"/>
      <c r="B61" s="50"/>
      <c r="C61" s="50"/>
      <c r="D61" s="50"/>
      <c r="E61" s="50"/>
      <c r="F61" s="51"/>
      <c r="G61" s="29"/>
      <c r="H61" s="29"/>
      <c r="I61" s="29"/>
    </row>
    <row r="62">
      <c r="A62" s="28"/>
      <c r="B62" s="50"/>
      <c r="C62" s="50"/>
      <c r="D62" s="50"/>
      <c r="E62" s="50"/>
      <c r="F62" s="51"/>
      <c r="G62" s="29"/>
      <c r="H62" s="29"/>
      <c r="I62" s="29"/>
    </row>
    <row r="63">
      <c r="A63" s="28"/>
      <c r="B63" s="50"/>
      <c r="C63" s="50"/>
      <c r="D63" s="50"/>
      <c r="E63" s="50"/>
      <c r="F63" s="51"/>
      <c r="G63" s="29"/>
      <c r="H63" s="29"/>
      <c r="I63" s="29"/>
    </row>
    <row r="64">
      <c r="A64" s="28"/>
      <c r="B64" s="50"/>
      <c r="C64" s="50"/>
      <c r="D64" s="50"/>
      <c r="E64" s="50"/>
      <c r="F64" s="51"/>
      <c r="G64" s="29"/>
      <c r="H64" s="29"/>
      <c r="I64" s="29"/>
    </row>
    <row r="65">
      <c r="A65" s="28"/>
      <c r="B65" s="50"/>
      <c r="C65" s="50"/>
      <c r="D65" s="50"/>
      <c r="E65" s="50"/>
      <c r="F65" s="51"/>
      <c r="G65" s="29"/>
      <c r="H65" s="29"/>
      <c r="I65" s="29"/>
    </row>
    <row r="66">
      <c r="A66" s="28"/>
      <c r="B66" s="50"/>
      <c r="C66" s="50"/>
      <c r="D66" s="50"/>
      <c r="E66" s="50"/>
      <c r="F66" s="51"/>
      <c r="G66" s="29"/>
      <c r="H66" s="29"/>
      <c r="I66" s="29"/>
    </row>
    <row r="67">
      <c r="A67" s="28"/>
      <c r="B67" s="50"/>
      <c r="C67" s="50"/>
      <c r="D67" s="50"/>
      <c r="E67" s="50"/>
      <c r="F67" s="51"/>
      <c r="G67" s="29"/>
      <c r="H67" s="29"/>
      <c r="I67" s="29"/>
    </row>
    <row r="68">
      <c r="A68" s="28"/>
      <c r="B68" s="50"/>
      <c r="C68" s="50"/>
      <c r="D68" s="50"/>
      <c r="E68" s="50"/>
      <c r="F68" s="51"/>
      <c r="G68" s="29"/>
      <c r="H68" s="29"/>
      <c r="I68" s="29"/>
    </row>
    <row r="69">
      <c r="A69" s="28"/>
      <c r="B69" s="50"/>
      <c r="C69" s="50"/>
      <c r="D69" s="50"/>
      <c r="E69" s="50"/>
      <c r="F69" s="51"/>
      <c r="G69" s="29"/>
      <c r="H69" s="29"/>
      <c r="I69" s="29"/>
    </row>
    <row r="70">
      <c r="A70" s="28"/>
      <c r="B70" s="50"/>
      <c r="C70" s="50"/>
      <c r="D70" s="50"/>
      <c r="E70" s="50"/>
      <c r="F70" s="51"/>
      <c r="G70" s="29"/>
      <c r="H70" s="29"/>
      <c r="I70" s="29"/>
    </row>
    <row r="71">
      <c r="A71" s="28"/>
      <c r="B71" s="50"/>
      <c r="C71" s="50"/>
      <c r="D71" s="50"/>
      <c r="E71" s="50"/>
      <c r="F71" s="51"/>
      <c r="G71" s="29"/>
      <c r="H71" s="29"/>
      <c r="I71" s="29"/>
    </row>
    <row r="72">
      <c r="A72" s="28"/>
      <c r="B72" s="50"/>
      <c r="C72" s="50"/>
      <c r="D72" s="50"/>
      <c r="E72" s="50"/>
      <c r="F72" s="51"/>
      <c r="G72" s="29"/>
      <c r="H72" s="29"/>
      <c r="I72" s="29"/>
    </row>
    <row r="73">
      <c r="A73" s="28"/>
      <c r="B73" s="50"/>
      <c r="C73" s="50"/>
      <c r="D73" s="50"/>
      <c r="E73" s="50"/>
      <c r="F73" s="51"/>
      <c r="G73" s="29"/>
      <c r="H73" s="29"/>
      <c r="I73" s="29"/>
    </row>
    <row r="74">
      <c r="A74" s="28"/>
      <c r="B74" s="50"/>
      <c r="C74" s="50"/>
      <c r="D74" s="50"/>
      <c r="E74" s="50"/>
      <c r="F74" s="51"/>
      <c r="G74" s="29"/>
      <c r="H74" s="29"/>
      <c r="I74" s="29"/>
    </row>
    <row r="75">
      <c r="A75" s="28"/>
      <c r="B75" s="50"/>
      <c r="C75" s="50"/>
      <c r="D75" s="50"/>
      <c r="E75" s="50"/>
      <c r="F75" s="51"/>
      <c r="G75" s="29"/>
      <c r="H75" s="29"/>
      <c r="I75" s="29"/>
    </row>
    <row r="76">
      <c r="A76" s="28"/>
      <c r="B76" s="50"/>
      <c r="C76" s="50"/>
      <c r="D76" s="50"/>
      <c r="E76" s="50"/>
      <c r="F76" s="51"/>
      <c r="G76" s="29"/>
      <c r="H76" s="29"/>
      <c r="I76" s="29"/>
    </row>
    <row r="77">
      <c r="A77" s="28"/>
      <c r="B77" s="50"/>
      <c r="C77" s="50"/>
      <c r="D77" s="50"/>
      <c r="E77" s="50"/>
      <c r="F77" s="51"/>
      <c r="G77" s="29"/>
      <c r="H77" s="29"/>
      <c r="I77" s="29"/>
    </row>
    <row r="78">
      <c r="A78" s="28"/>
      <c r="B78" s="50"/>
      <c r="C78" s="50"/>
      <c r="D78" s="50"/>
      <c r="E78" s="50"/>
      <c r="F78" s="51"/>
      <c r="G78" s="29"/>
      <c r="H78" s="29"/>
      <c r="I78" s="29"/>
    </row>
    <row r="79">
      <c r="A79" s="28"/>
      <c r="B79" s="50"/>
      <c r="C79" s="50"/>
      <c r="D79" s="50"/>
      <c r="E79" s="50"/>
      <c r="F79" s="51"/>
      <c r="G79" s="29"/>
      <c r="H79" s="29"/>
      <c r="I79" s="29"/>
    </row>
    <row r="80">
      <c r="A80" s="28"/>
      <c r="B80" s="50"/>
      <c r="C80" s="50"/>
      <c r="D80" s="50"/>
      <c r="E80" s="50"/>
      <c r="F80" s="51"/>
      <c r="G80" s="29"/>
      <c r="H80" s="29"/>
      <c r="I80" s="29"/>
    </row>
    <row r="81">
      <c r="A81" s="28"/>
      <c r="B81" s="50"/>
      <c r="C81" s="50"/>
      <c r="D81" s="50"/>
      <c r="E81" s="50"/>
      <c r="F81" s="51"/>
      <c r="G81" s="29"/>
      <c r="H81" s="29"/>
      <c r="I81" s="29"/>
    </row>
    <row r="82">
      <c r="A82" s="28"/>
      <c r="B82" s="50"/>
      <c r="C82" s="50"/>
      <c r="D82" s="50"/>
      <c r="E82" s="50"/>
      <c r="F82" s="51"/>
      <c r="G82" s="29"/>
      <c r="H82" s="29"/>
      <c r="I82" s="29"/>
    </row>
    <row r="83">
      <c r="A83" s="28"/>
      <c r="B83" s="50"/>
      <c r="C83" s="50"/>
      <c r="D83" s="50"/>
      <c r="E83" s="50"/>
      <c r="F83" s="51"/>
      <c r="G83" s="29"/>
      <c r="H83" s="29"/>
      <c r="I83" s="29"/>
    </row>
    <row r="84">
      <c r="A84" s="28"/>
      <c r="B84" s="50"/>
      <c r="C84" s="50"/>
      <c r="D84" s="50"/>
      <c r="E84" s="50"/>
      <c r="F84" s="51"/>
      <c r="G84" s="29"/>
      <c r="H84" s="29"/>
      <c r="I84" s="29"/>
    </row>
    <row r="85">
      <c r="A85" s="28"/>
      <c r="B85" s="50"/>
      <c r="C85" s="50"/>
      <c r="D85" s="50"/>
      <c r="E85" s="50"/>
      <c r="F85" s="51"/>
      <c r="G85" s="29"/>
      <c r="H85" s="29"/>
      <c r="I85" s="29"/>
    </row>
    <row r="86">
      <c r="A86" s="28"/>
      <c r="B86" s="50"/>
      <c r="C86" s="50"/>
      <c r="D86" s="50"/>
      <c r="E86" s="50"/>
      <c r="F86" s="51"/>
      <c r="G86" s="29"/>
      <c r="H86" s="29"/>
      <c r="I86" s="29"/>
    </row>
    <row r="87">
      <c r="A87" s="28"/>
      <c r="B87" s="50"/>
      <c r="C87" s="50"/>
      <c r="D87" s="50"/>
      <c r="E87" s="50"/>
      <c r="F87" s="51"/>
      <c r="G87" s="29"/>
      <c r="H87" s="29"/>
      <c r="I87" s="29"/>
    </row>
    <row r="88">
      <c r="A88" s="28"/>
      <c r="B88" s="50"/>
      <c r="C88" s="50"/>
      <c r="D88" s="50"/>
      <c r="E88" s="50"/>
      <c r="F88" s="51"/>
      <c r="G88" s="29"/>
      <c r="H88" s="29"/>
      <c r="I88" s="29"/>
    </row>
    <row r="89">
      <c r="A89" s="28"/>
      <c r="B89" s="50"/>
      <c r="C89" s="50"/>
      <c r="D89" s="50"/>
      <c r="E89" s="50"/>
      <c r="F89" s="51"/>
      <c r="G89" s="29"/>
      <c r="H89" s="29"/>
      <c r="I89" s="29"/>
    </row>
    <row r="90">
      <c r="A90" s="28"/>
      <c r="B90" s="50"/>
      <c r="C90" s="50"/>
      <c r="D90" s="50"/>
      <c r="E90" s="50"/>
      <c r="F90" s="51"/>
      <c r="G90" s="29"/>
      <c r="H90" s="29"/>
      <c r="I90" s="29"/>
    </row>
    <row r="91">
      <c r="A91" s="28"/>
      <c r="B91" s="50"/>
      <c r="C91" s="50"/>
      <c r="D91" s="50"/>
      <c r="E91" s="50"/>
      <c r="F91" s="51"/>
      <c r="G91" s="29"/>
      <c r="H91" s="29"/>
      <c r="I91" s="29"/>
    </row>
    <row r="92">
      <c r="A92" s="28"/>
      <c r="B92" s="50"/>
      <c r="C92" s="50"/>
      <c r="D92" s="50"/>
      <c r="E92" s="50"/>
      <c r="F92" s="51"/>
      <c r="G92" s="29"/>
      <c r="H92" s="29"/>
      <c r="I92" s="29"/>
    </row>
    <row r="93">
      <c r="A93" s="28"/>
      <c r="B93" s="50"/>
      <c r="C93" s="50"/>
      <c r="D93" s="50"/>
      <c r="E93" s="50"/>
      <c r="F93" s="51"/>
      <c r="G93" s="29"/>
      <c r="H93" s="29"/>
      <c r="I93" s="29"/>
    </row>
    <row r="94">
      <c r="A94" s="28"/>
      <c r="B94" s="50"/>
      <c r="C94" s="50"/>
      <c r="D94" s="50"/>
      <c r="E94" s="50"/>
      <c r="F94" s="51"/>
      <c r="G94" s="29"/>
      <c r="H94" s="29"/>
      <c r="I94" s="29"/>
    </row>
    <row r="95">
      <c r="A95" s="28"/>
      <c r="B95" s="50"/>
      <c r="C95" s="50"/>
      <c r="D95" s="50"/>
      <c r="E95" s="50"/>
      <c r="F95" s="51"/>
      <c r="G95" s="29"/>
      <c r="H95" s="29"/>
      <c r="I95" s="29"/>
    </row>
    <row r="96">
      <c r="A96" s="28"/>
      <c r="B96" s="50"/>
      <c r="C96" s="50"/>
      <c r="D96" s="50"/>
      <c r="E96" s="50"/>
      <c r="F96" s="51"/>
      <c r="G96" s="29"/>
      <c r="H96" s="29"/>
      <c r="I96" s="29"/>
    </row>
    <row r="97">
      <c r="A97" s="28"/>
      <c r="B97" s="50"/>
      <c r="C97" s="50"/>
      <c r="D97" s="50"/>
      <c r="E97" s="50"/>
      <c r="F97" s="51"/>
      <c r="G97" s="29"/>
      <c r="H97" s="29"/>
      <c r="I97" s="29"/>
    </row>
    <row r="98">
      <c r="A98" s="28"/>
      <c r="B98" s="50"/>
      <c r="C98" s="50"/>
      <c r="D98" s="50"/>
      <c r="E98" s="50"/>
      <c r="F98" s="51"/>
      <c r="G98" s="29"/>
      <c r="H98" s="29"/>
      <c r="I98" s="29"/>
    </row>
    <row r="99">
      <c r="A99" s="28"/>
      <c r="B99" s="50"/>
      <c r="C99" s="50"/>
      <c r="D99" s="50"/>
      <c r="E99" s="50"/>
      <c r="F99" s="51"/>
      <c r="G99" s="29"/>
      <c r="H99" s="29"/>
      <c r="I99" s="29"/>
    </row>
    <row r="100">
      <c r="A100" s="28"/>
      <c r="B100" s="50"/>
      <c r="C100" s="50"/>
      <c r="D100" s="50"/>
      <c r="E100" s="50"/>
      <c r="F100" s="51"/>
      <c r="G100" s="29"/>
      <c r="H100" s="29"/>
      <c r="I100" s="29"/>
    </row>
    <row r="101">
      <c r="A101" s="28"/>
      <c r="B101" s="50"/>
      <c r="C101" s="50"/>
      <c r="D101" s="50"/>
      <c r="E101" s="50"/>
      <c r="F101" s="51"/>
      <c r="G101" s="29"/>
      <c r="H101" s="29"/>
      <c r="I101" s="29"/>
    </row>
    <row r="102">
      <c r="A102" s="28"/>
      <c r="B102" s="50"/>
      <c r="C102" s="50"/>
      <c r="D102" s="50"/>
      <c r="E102" s="50"/>
      <c r="F102" s="51"/>
      <c r="G102" s="29"/>
      <c r="H102" s="29"/>
      <c r="I102" s="29"/>
    </row>
    <row r="103">
      <c r="A103" s="28"/>
      <c r="B103" s="50"/>
      <c r="C103" s="50"/>
      <c r="D103" s="50"/>
      <c r="E103" s="50"/>
      <c r="F103" s="51"/>
      <c r="G103" s="29"/>
      <c r="H103" s="29"/>
      <c r="I103" s="29"/>
    </row>
    <row r="104">
      <c r="A104" s="28"/>
      <c r="B104" s="50"/>
      <c r="C104" s="50"/>
      <c r="D104" s="50"/>
      <c r="E104" s="50"/>
      <c r="F104" s="51"/>
      <c r="G104" s="29"/>
      <c r="H104" s="29"/>
      <c r="I104" s="29"/>
    </row>
    <row r="105">
      <c r="A105" s="28"/>
      <c r="B105" s="50"/>
      <c r="C105" s="50"/>
      <c r="D105" s="50"/>
      <c r="E105" s="50"/>
      <c r="F105" s="51"/>
      <c r="G105" s="29"/>
      <c r="H105" s="29"/>
      <c r="I105" s="29"/>
    </row>
    <row r="106">
      <c r="A106" s="28"/>
      <c r="B106" s="50"/>
      <c r="C106" s="50"/>
      <c r="D106" s="50"/>
      <c r="E106" s="50"/>
      <c r="F106" s="51"/>
      <c r="G106" s="29"/>
      <c r="H106" s="29"/>
      <c r="I106" s="29"/>
    </row>
    <row r="107">
      <c r="A107" s="28"/>
      <c r="B107" s="50"/>
      <c r="C107" s="50"/>
      <c r="D107" s="50"/>
      <c r="E107" s="50"/>
      <c r="F107" s="51"/>
      <c r="G107" s="29"/>
      <c r="H107" s="29"/>
      <c r="I107" s="29"/>
    </row>
    <row r="108">
      <c r="A108" s="28"/>
      <c r="B108" s="50"/>
      <c r="C108" s="50"/>
      <c r="D108" s="50"/>
      <c r="E108" s="50"/>
      <c r="F108" s="51"/>
      <c r="G108" s="29"/>
      <c r="H108" s="29"/>
      <c r="I108" s="29"/>
    </row>
    <row r="109">
      <c r="A109" s="28"/>
      <c r="B109" s="50"/>
      <c r="C109" s="50"/>
      <c r="D109" s="50"/>
      <c r="E109" s="50"/>
      <c r="F109" s="51"/>
      <c r="G109" s="29"/>
      <c r="H109" s="29"/>
      <c r="I109" s="29"/>
    </row>
    <row r="110">
      <c r="A110" s="28"/>
      <c r="B110" s="50"/>
      <c r="C110" s="50"/>
      <c r="D110" s="50"/>
      <c r="E110" s="50"/>
      <c r="F110" s="51"/>
      <c r="G110" s="29"/>
      <c r="H110" s="29"/>
      <c r="I110" s="29"/>
    </row>
    <row r="111">
      <c r="A111" s="28"/>
      <c r="B111" s="50"/>
      <c r="C111" s="50"/>
      <c r="D111" s="50"/>
      <c r="E111" s="50"/>
      <c r="F111" s="51"/>
      <c r="G111" s="29"/>
      <c r="H111" s="29"/>
      <c r="I111" s="29"/>
    </row>
    <row r="112">
      <c r="A112" s="28"/>
      <c r="B112" s="50"/>
      <c r="C112" s="50"/>
      <c r="D112" s="50"/>
      <c r="E112" s="50"/>
      <c r="F112" s="51"/>
      <c r="G112" s="29"/>
      <c r="H112" s="29"/>
      <c r="I112" s="29"/>
    </row>
    <row r="113">
      <c r="A113" s="28"/>
      <c r="B113" s="50"/>
      <c r="C113" s="50"/>
      <c r="D113" s="50"/>
      <c r="E113" s="50"/>
      <c r="F113" s="51"/>
      <c r="G113" s="29"/>
      <c r="H113" s="29"/>
      <c r="I113" s="29"/>
    </row>
    <row r="114">
      <c r="A114" s="28"/>
      <c r="B114" s="50"/>
      <c r="C114" s="50"/>
      <c r="D114" s="50"/>
      <c r="E114" s="50"/>
      <c r="F114" s="51"/>
      <c r="G114" s="29"/>
      <c r="H114" s="29"/>
      <c r="I114" s="29"/>
    </row>
    <row r="115">
      <c r="A115" s="28"/>
      <c r="B115" s="50"/>
      <c r="C115" s="50"/>
      <c r="D115" s="50"/>
      <c r="E115" s="50"/>
      <c r="F115" s="51"/>
      <c r="G115" s="29"/>
      <c r="H115" s="29"/>
      <c r="I115" s="29"/>
    </row>
    <row r="116">
      <c r="A116" s="28"/>
      <c r="B116" s="50"/>
      <c r="C116" s="50"/>
      <c r="D116" s="50"/>
      <c r="E116" s="50"/>
      <c r="F116" s="51"/>
      <c r="G116" s="29"/>
      <c r="H116" s="29"/>
      <c r="I116" s="29"/>
    </row>
    <row r="117">
      <c r="A117" s="28"/>
      <c r="B117" s="50"/>
      <c r="C117" s="50"/>
      <c r="D117" s="50"/>
      <c r="E117" s="50"/>
      <c r="F117" s="51"/>
      <c r="G117" s="29"/>
      <c r="H117" s="29"/>
      <c r="I117" s="29"/>
    </row>
    <row r="118">
      <c r="A118" s="28"/>
      <c r="B118" s="50"/>
      <c r="C118" s="50"/>
      <c r="D118" s="50"/>
      <c r="E118" s="50"/>
      <c r="F118" s="51"/>
      <c r="G118" s="29"/>
      <c r="H118" s="29"/>
      <c r="I118" s="29"/>
    </row>
    <row r="119">
      <c r="A119" s="28"/>
      <c r="B119" s="50"/>
      <c r="C119" s="50"/>
      <c r="D119" s="50"/>
      <c r="E119" s="50"/>
      <c r="F119" s="51"/>
      <c r="G119" s="29"/>
      <c r="H119" s="29"/>
      <c r="I119" s="29"/>
    </row>
    <row r="120">
      <c r="A120" s="28"/>
      <c r="B120" s="50"/>
      <c r="C120" s="50"/>
      <c r="D120" s="50"/>
      <c r="E120" s="50"/>
      <c r="F120" s="51"/>
      <c r="G120" s="29"/>
      <c r="H120" s="29"/>
      <c r="I120" s="29"/>
    </row>
    <row r="121">
      <c r="A121" s="28"/>
      <c r="B121" s="50"/>
      <c r="C121" s="50"/>
      <c r="D121" s="50"/>
      <c r="E121" s="50"/>
      <c r="F121" s="51"/>
      <c r="G121" s="29"/>
      <c r="H121" s="29"/>
      <c r="I121" s="29"/>
    </row>
    <row r="122">
      <c r="A122" s="28"/>
      <c r="B122" s="50"/>
      <c r="C122" s="50"/>
      <c r="D122" s="50"/>
      <c r="E122" s="50"/>
      <c r="F122" s="51"/>
      <c r="G122" s="29"/>
      <c r="H122" s="29"/>
      <c r="I122" s="29"/>
    </row>
    <row r="123">
      <c r="A123" s="28"/>
      <c r="B123" s="50"/>
      <c r="C123" s="50"/>
      <c r="D123" s="50"/>
      <c r="E123" s="50"/>
      <c r="F123" s="51"/>
      <c r="G123" s="29"/>
      <c r="H123" s="29"/>
      <c r="I123" s="29"/>
    </row>
    <row r="124">
      <c r="A124" s="28"/>
      <c r="B124" s="50"/>
      <c r="C124" s="50"/>
      <c r="D124" s="50"/>
      <c r="E124" s="50"/>
      <c r="F124" s="51"/>
      <c r="G124" s="29"/>
      <c r="H124" s="29"/>
      <c r="I124" s="29"/>
    </row>
    <row r="125">
      <c r="A125" s="28"/>
      <c r="B125" s="50"/>
      <c r="C125" s="50"/>
      <c r="D125" s="50"/>
      <c r="E125" s="50"/>
      <c r="F125" s="51"/>
      <c r="G125" s="29"/>
      <c r="H125" s="29"/>
      <c r="I125" s="29"/>
    </row>
    <row r="126">
      <c r="A126" s="28"/>
      <c r="B126" s="50"/>
      <c r="C126" s="50"/>
      <c r="D126" s="50"/>
      <c r="E126" s="50"/>
      <c r="F126" s="51"/>
      <c r="G126" s="29"/>
      <c r="H126" s="29"/>
      <c r="I126" s="29"/>
    </row>
    <row r="127">
      <c r="A127" s="28"/>
      <c r="B127" s="50"/>
      <c r="C127" s="50"/>
      <c r="D127" s="50"/>
      <c r="E127" s="50"/>
      <c r="F127" s="51"/>
      <c r="G127" s="29"/>
      <c r="H127" s="29"/>
      <c r="I127" s="29"/>
    </row>
    <row r="128">
      <c r="A128" s="28"/>
      <c r="B128" s="50"/>
      <c r="C128" s="50"/>
      <c r="D128" s="50"/>
      <c r="E128" s="50"/>
      <c r="F128" s="51"/>
      <c r="G128" s="29"/>
      <c r="H128" s="29"/>
      <c r="I128" s="29"/>
    </row>
    <row r="129">
      <c r="A129" s="28"/>
      <c r="B129" s="50"/>
      <c r="C129" s="50"/>
      <c r="D129" s="50"/>
      <c r="E129" s="50"/>
      <c r="F129" s="51"/>
      <c r="G129" s="29"/>
      <c r="H129" s="29"/>
      <c r="I129" s="29"/>
    </row>
    <row r="130">
      <c r="A130" s="28"/>
      <c r="B130" s="50"/>
      <c r="C130" s="50"/>
      <c r="D130" s="50"/>
      <c r="E130" s="50"/>
      <c r="F130" s="51"/>
      <c r="G130" s="29"/>
      <c r="H130" s="29"/>
      <c r="I130" s="29"/>
    </row>
    <row r="131">
      <c r="A131" s="28"/>
      <c r="B131" s="50"/>
      <c r="C131" s="50"/>
      <c r="D131" s="50"/>
      <c r="E131" s="50"/>
      <c r="F131" s="51"/>
      <c r="G131" s="29"/>
      <c r="H131" s="29"/>
      <c r="I131" s="29"/>
    </row>
    <row r="132">
      <c r="A132" s="28"/>
      <c r="B132" s="50"/>
      <c r="C132" s="50"/>
      <c r="D132" s="50"/>
      <c r="E132" s="50"/>
      <c r="F132" s="51"/>
      <c r="G132" s="29"/>
      <c r="H132" s="29"/>
      <c r="I132" s="29"/>
    </row>
    <row r="133">
      <c r="A133" s="28"/>
      <c r="B133" s="50"/>
      <c r="C133" s="50"/>
      <c r="D133" s="50"/>
      <c r="E133" s="50"/>
      <c r="F133" s="51"/>
      <c r="G133" s="29"/>
      <c r="H133" s="29"/>
      <c r="I133" s="29"/>
    </row>
    <row r="134">
      <c r="A134" s="28"/>
      <c r="B134" s="50"/>
      <c r="C134" s="50"/>
      <c r="D134" s="50"/>
      <c r="E134" s="50"/>
      <c r="F134" s="51"/>
      <c r="G134" s="29"/>
      <c r="H134" s="29"/>
      <c r="I134" s="29"/>
    </row>
    <row r="135">
      <c r="A135" s="28"/>
      <c r="B135" s="50"/>
      <c r="C135" s="50"/>
      <c r="D135" s="50"/>
      <c r="E135" s="50"/>
      <c r="F135" s="51"/>
      <c r="G135" s="29"/>
      <c r="H135" s="29"/>
      <c r="I135" s="29"/>
    </row>
    <row r="136">
      <c r="A136" s="28"/>
      <c r="B136" s="50"/>
      <c r="C136" s="50"/>
      <c r="D136" s="50"/>
      <c r="E136" s="50"/>
      <c r="F136" s="51"/>
      <c r="G136" s="29"/>
      <c r="H136" s="29"/>
      <c r="I136" s="29"/>
    </row>
    <row r="137">
      <c r="A137" s="28"/>
      <c r="B137" s="50"/>
      <c r="C137" s="50"/>
      <c r="D137" s="50"/>
      <c r="E137" s="50"/>
      <c r="F137" s="51"/>
      <c r="G137" s="29"/>
      <c r="H137" s="29"/>
      <c r="I137" s="29"/>
    </row>
    <row r="138">
      <c r="A138" s="28"/>
      <c r="B138" s="50"/>
      <c r="C138" s="50"/>
      <c r="D138" s="50"/>
      <c r="E138" s="50"/>
      <c r="F138" s="51"/>
      <c r="G138" s="29"/>
      <c r="H138" s="29"/>
      <c r="I138" s="29"/>
    </row>
    <row r="139">
      <c r="A139" s="28"/>
      <c r="B139" s="50"/>
      <c r="C139" s="50"/>
      <c r="D139" s="50"/>
      <c r="E139" s="50"/>
      <c r="F139" s="51"/>
      <c r="G139" s="29"/>
      <c r="H139" s="29"/>
      <c r="I139" s="29"/>
    </row>
    <row r="140">
      <c r="A140" s="28"/>
      <c r="B140" s="50"/>
      <c r="C140" s="50"/>
      <c r="D140" s="50"/>
      <c r="E140" s="50"/>
      <c r="F140" s="51"/>
      <c r="G140" s="29"/>
      <c r="H140" s="29"/>
      <c r="I140" s="29"/>
    </row>
    <row r="141">
      <c r="A141" s="28"/>
      <c r="B141" s="50"/>
      <c r="C141" s="50"/>
      <c r="D141" s="50"/>
      <c r="E141" s="50"/>
      <c r="F141" s="51"/>
      <c r="G141" s="29"/>
      <c r="H141" s="29"/>
      <c r="I141" s="29"/>
    </row>
    <row r="142">
      <c r="A142" s="28"/>
      <c r="B142" s="50"/>
      <c r="C142" s="50"/>
      <c r="D142" s="50"/>
      <c r="E142" s="50"/>
      <c r="F142" s="51"/>
      <c r="G142" s="29"/>
      <c r="H142" s="29"/>
      <c r="I142" s="29"/>
    </row>
    <row r="143">
      <c r="A143" s="28"/>
      <c r="B143" s="50"/>
      <c r="C143" s="50"/>
      <c r="D143" s="50"/>
      <c r="E143" s="50"/>
      <c r="F143" s="51"/>
      <c r="G143" s="29"/>
      <c r="H143" s="29"/>
      <c r="I143" s="29"/>
    </row>
    <row r="144">
      <c r="A144" s="28"/>
      <c r="B144" s="50"/>
      <c r="C144" s="50"/>
      <c r="D144" s="50"/>
      <c r="E144" s="50"/>
      <c r="F144" s="51"/>
      <c r="G144" s="29"/>
      <c r="H144" s="29"/>
      <c r="I144" s="29"/>
    </row>
    <row r="145">
      <c r="A145" s="28"/>
      <c r="B145" s="50"/>
      <c r="C145" s="50"/>
      <c r="D145" s="50"/>
      <c r="E145" s="50"/>
      <c r="F145" s="51"/>
      <c r="G145" s="29"/>
      <c r="H145" s="29"/>
      <c r="I145" s="29"/>
    </row>
    <row r="146">
      <c r="A146" s="28"/>
      <c r="B146" s="50"/>
      <c r="C146" s="50"/>
      <c r="D146" s="50"/>
      <c r="E146" s="50"/>
      <c r="F146" s="51"/>
      <c r="G146" s="29"/>
      <c r="H146" s="29"/>
      <c r="I146" s="29"/>
    </row>
    <row r="147">
      <c r="A147" s="28"/>
      <c r="B147" s="50"/>
      <c r="C147" s="50"/>
      <c r="D147" s="50"/>
      <c r="E147" s="50"/>
      <c r="F147" s="51"/>
      <c r="G147" s="29"/>
      <c r="H147" s="29"/>
      <c r="I147" s="29"/>
    </row>
    <row r="148">
      <c r="A148" s="28"/>
      <c r="B148" s="50"/>
      <c r="C148" s="50"/>
      <c r="D148" s="50"/>
      <c r="E148" s="50"/>
      <c r="F148" s="51"/>
      <c r="G148" s="29"/>
      <c r="H148" s="29"/>
      <c r="I148" s="29"/>
    </row>
    <row r="149">
      <c r="A149" s="28"/>
      <c r="B149" s="50"/>
      <c r="C149" s="50"/>
      <c r="D149" s="50"/>
      <c r="E149" s="50"/>
      <c r="F149" s="51"/>
      <c r="G149" s="29"/>
      <c r="H149" s="29"/>
      <c r="I149" s="29"/>
    </row>
    <row r="150">
      <c r="A150" s="28"/>
      <c r="B150" s="50"/>
      <c r="C150" s="50"/>
      <c r="D150" s="50"/>
      <c r="E150" s="50"/>
      <c r="F150" s="51"/>
      <c r="G150" s="29"/>
      <c r="H150" s="29"/>
      <c r="I150" s="29"/>
    </row>
    <row r="151">
      <c r="A151" s="28"/>
      <c r="B151" s="50"/>
      <c r="C151" s="50"/>
      <c r="D151" s="50"/>
      <c r="E151" s="50"/>
      <c r="F151" s="51"/>
      <c r="G151" s="29"/>
      <c r="H151" s="29"/>
      <c r="I151" s="29"/>
    </row>
    <row r="152">
      <c r="A152" s="28"/>
      <c r="B152" s="50"/>
      <c r="C152" s="50"/>
      <c r="D152" s="50"/>
      <c r="E152" s="50"/>
      <c r="F152" s="51"/>
      <c r="G152" s="29"/>
      <c r="H152" s="29"/>
      <c r="I152" s="29"/>
    </row>
    <row r="153">
      <c r="A153" s="28"/>
      <c r="B153" s="50"/>
      <c r="C153" s="50"/>
      <c r="D153" s="50"/>
      <c r="E153" s="50"/>
      <c r="F153" s="51"/>
      <c r="G153" s="29"/>
      <c r="H153" s="29"/>
      <c r="I153" s="29"/>
    </row>
    <row r="154">
      <c r="A154" s="28"/>
      <c r="B154" s="50"/>
      <c r="C154" s="50"/>
      <c r="D154" s="50"/>
      <c r="E154" s="50"/>
      <c r="F154" s="51"/>
      <c r="G154" s="29"/>
      <c r="H154" s="29"/>
      <c r="I154" s="29"/>
    </row>
    <row r="155">
      <c r="A155" s="28"/>
      <c r="B155" s="50"/>
      <c r="C155" s="50"/>
      <c r="D155" s="50"/>
      <c r="E155" s="50"/>
      <c r="F155" s="51"/>
      <c r="G155" s="29"/>
      <c r="H155" s="29"/>
      <c r="I155" s="29"/>
    </row>
    <row r="156">
      <c r="A156" s="28"/>
      <c r="B156" s="50"/>
      <c r="C156" s="50"/>
      <c r="D156" s="50"/>
      <c r="E156" s="50"/>
      <c r="F156" s="51"/>
      <c r="G156" s="29"/>
      <c r="H156" s="29"/>
      <c r="I156" s="29"/>
    </row>
    <row r="157">
      <c r="A157" s="28"/>
      <c r="B157" s="50"/>
      <c r="C157" s="50"/>
      <c r="D157" s="50"/>
      <c r="E157" s="50"/>
      <c r="F157" s="51"/>
      <c r="G157" s="29"/>
      <c r="H157" s="29"/>
      <c r="I157" s="29"/>
    </row>
    <row r="158">
      <c r="A158" s="28"/>
      <c r="B158" s="50"/>
      <c r="C158" s="50"/>
      <c r="D158" s="50"/>
      <c r="E158" s="50"/>
      <c r="F158" s="51"/>
      <c r="G158" s="29"/>
      <c r="H158" s="29"/>
      <c r="I158" s="29"/>
    </row>
    <row r="159">
      <c r="A159" s="28"/>
      <c r="B159" s="50"/>
      <c r="C159" s="50"/>
      <c r="D159" s="50"/>
      <c r="E159" s="50"/>
      <c r="F159" s="51"/>
      <c r="G159" s="29"/>
      <c r="H159" s="29"/>
      <c r="I159" s="29"/>
    </row>
    <row r="160">
      <c r="A160" s="28"/>
      <c r="B160" s="50"/>
      <c r="C160" s="50"/>
      <c r="D160" s="50"/>
      <c r="E160" s="50"/>
      <c r="F160" s="51"/>
      <c r="G160" s="29"/>
      <c r="H160" s="29"/>
      <c r="I160" s="29"/>
    </row>
    <row r="161">
      <c r="A161" s="28"/>
      <c r="B161" s="50"/>
      <c r="C161" s="50"/>
      <c r="D161" s="50"/>
      <c r="E161" s="50"/>
      <c r="F161" s="51"/>
      <c r="G161" s="29"/>
      <c r="H161" s="29"/>
      <c r="I161" s="29"/>
    </row>
    <row r="162">
      <c r="A162" s="28"/>
      <c r="B162" s="50"/>
      <c r="C162" s="50"/>
      <c r="D162" s="50"/>
      <c r="E162" s="50"/>
      <c r="F162" s="51"/>
      <c r="G162" s="29"/>
      <c r="H162" s="29"/>
      <c r="I162" s="29"/>
    </row>
    <row r="163">
      <c r="A163" s="28"/>
      <c r="B163" s="50"/>
      <c r="C163" s="50"/>
      <c r="D163" s="50"/>
      <c r="E163" s="50"/>
      <c r="F163" s="51"/>
      <c r="G163" s="29"/>
      <c r="H163" s="29"/>
      <c r="I163" s="29"/>
    </row>
    <row r="164">
      <c r="A164" s="28"/>
      <c r="B164" s="50"/>
      <c r="C164" s="50"/>
      <c r="D164" s="50"/>
      <c r="E164" s="50"/>
      <c r="F164" s="51"/>
      <c r="G164" s="29"/>
      <c r="H164" s="29"/>
      <c r="I164" s="29"/>
    </row>
    <row r="165">
      <c r="A165" s="28"/>
      <c r="B165" s="50"/>
      <c r="C165" s="50"/>
      <c r="D165" s="50"/>
      <c r="E165" s="50"/>
      <c r="F165" s="51"/>
      <c r="G165" s="29"/>
      <c r="H165" s="29"/>
      <c r="I165" s="29"/>
    </row>
    <row r="166">
      <c r="A166" s="28"/>
      <c r="B166" s="50"/>
      <c r="C166" s="50"/>
      <c r="D166" s="50"/>
      <c r="E166" s="50"/>
      <c r="F166" s="51"/>
      <c r="G166" s="29"/>
      <c r="H166" s="29"/>
      <c r="I166" s="29"/>
    </row>
    <row r="167">
      <c r="A167" s="28"/>
      <c r="B167" s="50"/>
      <c r="C167" s="50"/>
      <c r="D167" s="50"/>
      <c r="E167" s="50"/>
      <c r="F167" s="51"/>
      <c r="G167" s="29"/>
      <c r="H167" s="29"/>
      <c r="I167" s="29"/>
    </row>
    <row r="168">
      <c r="A168" s="28"/>
      <c r="B168" s="50"/>
      <c r="C168" s="50"/>
      <c r="D168" s="50"/>
      <c r="E168" s="50"/>
      <c r="F168" s="51"/>
      <c r="G168" s="29"/>
      <c r="H168" s="29"/>
      <c r="I168" s="29"/>
    </row>
    <row r="169">
      <c r="A169" s="28"/>
      <c r="B169" s="50"/>
      <c r="C169" s="50"/>
      <c r="D169" s="50"/>
      <c r="E169" s="50"/>
      <c r="F169" s="51"/>
      <c r="G169" s="29"/>
      <c r="H169" s="29"/>
      <c r="I169" s="29"/>
    </row>
    <row r="170">
      <c r="A170" s="28"/>
      <c r="B170" s="50"/>
      <c r="C170" s="50"/>
      <c r="D170" s="50"/>
      <c r="E170" s="50"/>
      <c r="F170" s="51"/>
      <c r="G170" s="29"/>
      <c r="H170" s="29"/>
      <c r="I170" s="29"/>
    </row>
    <row r="171">
      <c r="A171" s="28"/>
      <c r="B171" s="50"/>
      <c r="C171" s="50"/>
      <c r="D171" s="50"/>
      <c r="E171" s="50"/>
      <c r="F171" s="51"/>
      <c r="G171" s="29"/>
      <c r="H171" s="29"/>
      <c r="I171" s="29"/>
    </row>
    <row r="172">
      <c r="A172" s="28"/>
      <c r="B172" s="50"/>
      <c r="C172" s="50"/>
      <c r="D172" s="50"/>
      <c r="E172" s="50"/>
      <c r="F172" s="51"/>
      <c r="G172" s="29"/>
      <c r="H172" s="29"/>
      <c r="I172" s="29"/>
    </row>
    <row r="173">
      <c r="A173" s="28"/>
      <c r="B173" s="50"/>
      <c r="C173" s="50"/>
      <c r="D173" s="50"/>
      <c r="E173" s="50"/>
      <c r="F173" s="51"/>
      <c r="G173" s="29"/>
      <c r="H173" s="29"/>
      <c r="I173" s="29"/>
    </row>
    <row r="174">
      <c r="A174" s="28"/>
      <c r="B174" s="50"/>
      <c r="C174" s="50"/>
      <c r="D174" s="50"/>
      <c r="E174" s="50"/>
      <c r="F174" s="51"/>
      <c r="G174" s="29"/>
      <c r="H174" s="29"/>
      <c r="I174" s="29"/>
    </row>
    <row r="175">
      <c r="A175" s="28"/>
      <c r="B175" s="50"/>
      <c r="C175" s="50"/>
      <c r="D175" s="50"/>
      <c r="E175" s="50"/>
      <c r="F175" s="51"/>
      <c r="G175" s="29"/>
      <c r="H175" s="29"/>
      <c r="I175" s="29"/>
    </row>
    <row r="176">
      <c r="A176" s="28"/>
      <c r="B176" s="50"/>
      <c r="C176" s="50"/>
      <c r="D176" s="50"/>
      <c r="E176" s="50"/>
      <c r="F176" s="51"/>
      <c r="G176" s="29"/>
      <c r="H176" s="29"/>
      <c r="I176" s="29"/>
    </row>
    <row r="177">
      <c r="A177" s="28"/>
      <c r="B177" s="50"/>
      <c r="C177" s="50"/>
      <c r="D177" s="50"/>
      <c r="E177" s="50"/>
      <c r="F177" s="51"/>
      <c r="G177" s="29"/>
      <c r="H177" s="29"/>
      <c r="I177" s="29"/>
    </row>
    <row r="178">
      <c r="A178" s="28"/>
      <c r="B178" s="50"/>
      <c r="C178" s="50"/>
      <c r="D178" s="50"/>
      <c r="E178" s="50"/>
      <c r="F178" s="51"/>
      <c r="G178" s="29"/>
      <c r="H178" s="29"/>
      <c r="I178" s="29"/>
    </row>
    <row r="179">
      <c r="A179" s="28"/>
      <c r="B179" s="50"/>
      <c r="C179" s="50"/>
      <c r="D179" s="50"/>
      <c r="E179" s="50"/>
      <c r="F179" s="51"/>
      <c r="G179" s="29"/>
      <c r="H179" s="29"/>
      <c r="I179" s="29"/>
    </row>
    <row r="180">
      <c r="A180" s="28"/>
      <c r="B180" s="50"/>
      <c r="C180" s="50"/>
      <c r="D180" s="50"/>
      <c r="E180" s="50"/>
      <c r="F180" s="51"/>
      <c r="G180" s="29"/>
      <c r="H180" s="29"/>
      <c r="I180" s="29"/>
    </row>
    <row r="181">
      <c r="A181" s="28"/>
      <c r="B181" s="50"/>
      <c r="C181" s="50"/>
      <c r="D181" s="50"/>
      <c r="E181" s="50"/>
      <c r="F181" s="51"/>
      <c r="G181" s="29"/>
      <c r="H181" s="29"/>
      <c r="I181" s="29"/>
    </row>
    <row r="182">
      <c r="A182" s="28"/>
      <c r="B182" s="50"/>
      <c r="C182" s="50"/>
      <c r="D182" s="50"/>
      <c r="E182" s="50"/>
      <c r="F182" s="51"/>
      <c r="G182" s="29"/>
      <c r="H182" s="29"/>
      <c r="I182" s="29"/>
    </row>
    <row r="183">
      <c r="A183" s="28"/>
      <c r="B183" s="50"/>
      <c r="C183" s="50"/>
      <c r="D183" s="50"/>
      <c r="E183" s="50"/>
      <c r="F183" s="51"/>
      <c r="G183" s="29"/>
      <c r="H183" s="29"/>
      <c r="I183" s="29"/>
    </row>
    <row r="184">
      <c r="A184" s="28"/>
      <c r="B184" s="50"/>
      <c r="C184" s="50"/>
      <c r="D184" s="50"/>
      <c r="E184" s="50"/>
      <c r="F184" s="51"/>
      <c r="G184" s="29"/>
      <c r="H184" s="29"/>
      <c r="I184" s="29"/>
    </row>
    <row r="185">
      <c r="A185" s="28"/>
      <c r="B185" s="50"/>
      <c r="C185" s="50"/>
      <c r="D185" s="50"/>
      <c r="E185" s="50"/>
      <c r="F185" s="51"/>
      <c r="G185" s="29"/>
      <c r="H185" s="29"/>
      <c r="I185" s="29"/>
    </row>
    <row r="186">
      <c r="A186" s="28"/>
      <c r="B186" s="50"/>
      <c r="C186" s="50"/>
      <c r="D186" s="50"/>
      <c r="E186" s="50"/>
      <c r="F186" s="51"/>
      <c r="G186" s="29"/>
      <c r="H186" s="29"/>
      <c r="I186" s="29"/>
    </row>
    <row r="187">
      <c r="A187" s="28"/>
      <c r="B187" s="50"/>
      <c r="C187" s="50"/>
      <c r="D187" s="50"/>
      <c r="E187" s="50"/>
      <c r="F187" s="51"/>
      <c r="G187" s="29"/>
      <c r="H187" s="29"/>
      <c r="I187" s="29"/>
    </row>
    <row r="188">
      <c r="A188" s="28"/>
      <c r="B188" s="50"/>
      <c r="C188" s="50"/>
      <c r="D188" s="50"/>
      <c r="E188" s="50"/>
      <c r="F188" s="51"/>
      <c r="G188" s="29"/>
      <c r="H188" s="29"/>
      <c r="I188" s="29"/>
    </row>
    <row r="189">
      <c r="A189" s="28"/>
      <c r="B189" s="50"/>
      <c r="C189" s="50"/>
      <c r="D189" s="50"/>
      <c r="E189" s="50"/>
      <c r="F189" s="51"/>
      <c r="G189" s="29"/>
      <c r="H189" s="29"/>
      <c r="I189" s="29"/>
    </row>
    <row r="190">
      <c r="A190" s="28"/>
      <c r="B190" s="50"/>
      <c r="C190" s="50"/>
      <c r="D190" s="50"/>
      <c r="E190" s="50"/>
      <c r="F190" s="51"/>
      <c r="G190" s="29"/>
      <c r="H190" s="29"/>
      <c r="I190" s="29"/>
    </row>
    <row r="191">
      <c r="A191" s="28"/>
      <c r="B191" s="50"/>
      <c r="C191" s="50"/>
      <c r="D191" s="50"/>
      <c r="E191" s="50"/>
      <c r="F191" s="51"/>
      <c r="G191" s="29"/>
      <c r="H191" s="29"/>
      <c r="I191" s="29"/>
    </row>
    <row r="192">
      <c r="A192" s="28"/>
      <c r="B192" s="50"/>
      <c r="C192" s="50"/>
      <c r="D192" s="50"/>
      <c r="E192" s="50"/>
      <c r="F192" s="51"/>
      <c r="G192" s="29"/>
      <c r="H192" s="29"/>
      <c r="I192" s="29"/>
    </row>
    <row r="193">
      <c r="A193" s="28"/>
      <c r="B193" s="50"/>
      <c r="C193" s="50"/>
      <c r="D193" s="50"/>
      <c r="E193" s="50"/>
      <c r="F193" s="51"/>
      <c r="G193" s="29"/>
      <c r="H193" s="29"/>
      <c r="I193" s="29"/>
    </row>
    <row r="194">
      <c r="A194" s="28"/>
      <c r="B194" s="50"/>
      <c r="C194" s="50"/>
      <c r="D194" s="50"/>
      <c r="E194" s="50"/>
      <c r="F194" s="51"/>
      <c r="G194" s="29"/>
      <c r="H194" s="29"/>
      <c r="I194" s="29"/>
    </row>
    <row r="195">
      <c r="A195" s="28"/>
      <c r="B195" s="50"/>
      <c r="C195" s="50"/>
      <c r="D195" s="50"/>
      <c r="E195" s="50"/>
      <c r="F195" s="51"/>
      <c r="G195" s="29"/>
      <c r="H195" s="29"/>
      <c r="I195" s="29"/>
    </row>
    <row r="196">
      <c r="A196" s="28"/>
      <c r="B196" s="50"/>
      <c r="C196" s="50"/>
      <c r="D196" s="50"/>
      <c r="E196" s="50"/>
      <c r="F196" s="51"/>
      <c r="G196" s="29"/>
      <c r="H196" s="29"/>
      <c r="I196" s="29"/>
    </row>
    <row r="197">
      <c r="A197" s="28"/>
      <c r="B197" s="50"/>
      <c r="C197" s="50"/>
      <c r="D197" s="50"/>
      <c r="E197" s="50"/>
      <c r="F197" s="51"/>
      <c r="G197" s="29"/>
      <c r="H197" s="29"/>
      <c r="I197" s="29"/>
    </row>
    <row r="198">
      <c r="A198" s="28"/>
      <c r="B198" s="50"/>
      <c r="C198" s="50"/>
      <c r="D198" s="50"/>
      <c r="E198" s="50"/>
      <c r="F198" s="51"/>
      <c r="G198" s="29"/>
      <c r="H198" s="29"/>
      <c r="I198" s="29"/>
    </row>
    <row r="199">
      <c r="A199" s="28"/>
      <c r="B199" s="50"/>
      <c r="C199" s="50"/>
      <c r="D199" s="50"/>
      <c r="E199" s="50"/>
      <c r="F199" s="51"/>
      <c r="G199" s="29"/>
      <c r="H199" s="29"/>
      <c r="I199" s="29"/>
    </row>
    <row r="200">
      <c r="A200" s="28"/>
      <c r="B200" s="50"/>
      <c r="C200" s="50"/>
      <c r="D200" s="50"/>
      <c r="E200" s="50"/>
      <c r="F200" s="51"/>
      <c r="G200" s="29"/>
      <c r="H200" s="29"/>
      <c r="I200" s="29"/>
    </row>
    <row r="201">
      <c r="A201" s="28"/>
      <c r="B201" s="50"/>
      <c r="C201" s="50"/>
      <c r="D201" s="50"/>
      <c r="E201" s="50"/>
      <c r="F201" s="51"/>
      <c r="G201" s="29"/>
      <c r="H201" s="29"/>
      <c r="I201" s="29"/>
    </row>
    <row r="202">
      <c r="A202" s="28"/>
      <c r="B202" s="50"/>
      <c r="C202" s="50"/>
      <c r="D202" s="50"/>
      <c r="E202" s="50"/>
      <c r="F202" s="51"/>
      <c r="G202" s="29"/>
      <c r="H202" s="29"/>
      <c r="I202" s="29"/>
    </row>
    <row r="203">
      <c r="A203" s="28"/>
      <c r="B203" s="50"/>
      <c r="C203" s="50"/>
      <c r="D203" s="50"/>
      <c r="E203" s="50"/>
      <c r="F203" s="51"/>
      <c r="G203" s="29"/>
      <c r="H203" s="29"/>
      <c r="I203" s="29"/>
    </row>
    <row r="204">
      <c r="A204" s="28"/>
      <c r="B204" s="50"/>
      <c r="C204" s="50"/>
      <c r="D204" s="50"/>
      <c r="E204" s="50"/>
      <c r="F204" s="51"/>
      <c r="G204" s="29"/>
      <c r="H204" s="29"/>
      <c r="I204" s="29"/>
    </row>
    <row r="205">
      <c r="A205" s="28"/>
      <c r="B205" s="50"/>
      <c r="C205" s="50"/>
      <c r="D205" s="50"/>
      <c r="E205" s="50"/>
      <c r="F205" s="51"/>
      <c r="G205" s="29"/>
      <c r="H205" s="29"/>
      <c r="I205" s="29"/>
    </row>
    <row r="206">
      <c r="A206" s="28"/>
      <c r="B206" s="50"/>
      <c r="C206" s="50"/>
      <c r="D206" s="50"/>
      <c r="E206" s="50"/>
      <c r="F206" s="51"/>
      <c r="G206" s="29"/>
      <c r="H206" s="29"/>
      <c r="I206" s="29"/>
    </row>
    <row r="207">
      <c r="A207" s="28"/>
      <c r="B207" s="50"/>
      <c r="C207" s="50"/>
      <c r="D207" s="50"/>
      <c r="E207" s="50"/>
      <c r="F207" s="51"/>
      <c r="G207" s="29"/>
      <c r="H207" s="29"/>
      <c r="I207" s="29"/>
    </row>
    <row r="208">
      <c r="A208" s="28"/>
      <c r="B208" s="50"/>
      <c r="C208" s="50"/>
      <c r="D208" s="50"/>
      <c r="E208" s="50"/>
      <c r="F208" s="51"/>
      <c r="G208" s="29"/>
      <c r="H208" s="29"/>
      <c r="I208" s="29"/>
    </row>
    <row r="209">
      <c r="A209" s="28"/>
      <c r="B209" s="50"/>
      <c r="C209" s="50"/>
      <c r="D209" s="50"/>
      <c r="E209" s="50"/>
      <c r="F209" s="51"/>
      <c r="G209" s="29"/>
      <c r="H209" s="29"/>
      <c r="I209" s="29"/>
    </row>
    <row r="210">
      <c r="A210" s="28"/>
      <c r="B210" s="50"/>
      <c r="C210" s="50"/>
      <c r="D210" s="50"/>
      <c r="E210" s="50"/>
      <c r="F210" s="51"/>
      <c r="G210" s="29"/>
      <c r="H210" s="29"/>
      <c r="I210" s="29"/>
    </row>
    <row r="211">
      <c r="A211" s="28"/>
      <c r="B211" s="50"/>
      <c r="C211" s="50"/>
      <c r="D211" s="50"/>
      <c r="E211" s="50"/>
      <c r="F211" s="51"/>
      <c r="G211" s="29"/>
      <c r="H211" s="29"/>
      <c r="I211" s="29"/>
    </row>
    <row r="212">
      <c r="A212" s="28"/>
      <c r="B212" s="50"/>
      <c r="C212" s="50"/>
      <c r="D212" s="50"/>
      <c r="E212" s="50"/>
      <c r="F212" s="51"/>
      <c r="G212" s="29"/>
      <c r="H212" s="29"/>
      <c r="I212" s="29"/>
    </row>
    <row r="213">
      <c r="A213" s="28"/>
      <c r="B213" s="50"/>
      <c r="C213" s="50"/>
      <c r="D213" s="50"/>
      <c r="E213" s="50"/>
      <c r="F213" s="51"/>
      <c r="G213" s="29"/>
      <c r="H213" s="29"/>
      <c r="I213" s="29"/>
    </row>
    <row r="214">
      <c r="A214" s="28"/>
      <c r="B214" s="50"/>
      <c r="C214" s="50"/>
      <c r="D214" s="50"/>
      <c r="E214" s="50"/>
      <c r="F214" s="51"/>
      <c r="G214" s="29"/>
      <c r="H214" s="29"/>
      <c r="I214" s="29"/>
    </row>
    <row r="215">
      <c r="A215" s="28"/>
      <c r="B215" s="50"/>
      <c r="C215" s="50"/>
      <c r="D215" s="50"/>
      <c r="E215" s="50"/>
      <c r="F215" s="51"/>
      <c r="G215" s="29"/>
      <c r="H215" s="29"/>
      <c r="I215" s="29"/>
    </row>
    <row r="216">
      <c r="A216" s="28"/>
      <c r="B216" s="50"/>
      <c r="C216" s="50"/>
      <c r="D216" s="50"/>
      <c r="E216" s="50"/>
      <c r="F216" s="51"/>
      <c r="G216" s="29"/>
      <c r="H216" s="29"/>
      <c r="I216" s="29"/>
    </row>
    <row r="217">
      <c r="A217" s="28"/>
      <c r="B217" s="50"/>
      <c r="C217" s="50"/>
      <c r="D217" s="50"/>
      <c r="E217" s="50"/>
      <c r="F217" s="51"/>
      <c r="G217" s="29"/>
      <c r="H217" s="29"/>
      <c r="I217" s="29"/>
    </row>
    <row r="218">
      <c r="A218" s="28"/>
      <c r="B218" s="50"/>
      <c r="C218" s="50"/>
      <c r="D218" s="50"/>
      <c r="E218" s="50"/>
      <c r="F218" s="51"/>
      <c r="G218" s="29"/>
      <c r="H218" s="29"/>
      <c r="I218" s="29"/>
    </row>
    <row r="219">
      <c r="A219" s="28"/>
      <c r="B219" s="50"/>
      <c r="C219" s="50"/>
      <c r="D219" s="50"/>
      <c r="E219" s="50"/>
      <c r="F219" s="51"/>
      <c r="G219" s="29"/>
      <c r="H219" s="29"/>
      <c r="I219" s="29"/>
    </row>
    <row r="220">
      <c r="A220" s="28"/>
      <c r="B220" s="50"/>
      <c r="C220" s="50"/>
      <c r="D220" s="50"/>
      <c r="E220" s="50"/>
      <c r="F220" s="51"/>
      <c r="G220" s="29"/>
      <c r="H220" s="29"/>
      <c r="I220" s="29"/>
    </row>
    <row r="221">
      <c r="A221" s="28"/>
      <c r="B221" s="50"/>
      <c r="C221" s="50"/>
      <c r="D221" s="50"/>
      <c r="E221" s="50"/>
      <c r="F221" s="51"/>
      <c r="G221" s="29"/>
      <c r="H221" s="29"/>
      <c r="I221" s="29"/>
    </row>
    <row r="222">
      <c r="A222" s="28"/>
      <c r="B222" s="50"/>
      <c r="C222" s="50"/>
      <c r="D222" s="50"/>
      <c r="E222" s="50"/>
      <c r="F222" s="51"/>
      <c r="G222" s="29"/>
      <c r="H222" s="29"/>
      <c r="I222" s="29"/>
    </row>
    <row r="223">
      <c r="A223" s="28"/>
      <c r="B223" s="50"/>
      <c r="C223" s="50"/>
      <c r="D223" s="50"/>
      <c r="E223" s="50"/>
      <c r="F223" s="51"/>
      <c r="G223" s="29"/>
      <c r="H223" s="29"/>
      <c r="I223" s="29"/>
    </row>
    <row r="224">
      <c r="A224" s="28"/>
      <c r="B224" s="50"/>
      <c r="C224" s="50"/>
      <c r="D224" s="50"/>
      <c r="E224" s="50"/>
      <c r="F224" s="51"/>
      <c r="G224" s="29"/>
      <c r="H224" s="29"/>
      <c r="I224" s="29"/>
    </row>
    <row r="225">
      <c r="A225" s="28"/>
      <c r="B225" s="50"/>
      <c r="C225" s="50"/>
      <c r="D225" s="50"/>
      <c r="E225" s="50"/>
      <c r="F225" s="51"/>
      <c r="G225" s="29"/>
      <c r="H225" s="29"/>
      <c r="I225" s="29"/>
    </row>
    <row r="226">
      <c r="A226" s="28"/>
      <c r="B226" s="50"/>
      <c r="C226" s="50"/>
      <c r="D226" s="50"/>
      <c r="E226" s="50"/>
      <c r="F226" s="51"/>
      <c r="G226" s="29"/>
      <c r="H226" s="29"/>
      <c r="I226" s="29"/>
    </row>
    <row r="227">
      <c r="A227" s="28"/>
      <c r="B227" s="50"/>
      <c r="C227" s="50"/>
      <c r="D227" s="50"/>
      <c r="E227" s="50"/>
      <c r="F227" s="51"/>
      <c r="G227" s="29"/>
      <c r="H227" s="29"/>
      <c r="I227" s="29"/>
    </row>
    <row r="228">
      <c r="A228" s="28"/>
      <c r="B228" s="50"/>
      <c r="C228" s="50"/>
      <c r="D228" s="50"/>
      <c r="E228" s="50"/>
      <c r="F228" s="51"/>
      <c r="G228" s="29"/>
      <c r="H228" s="29"/>
      <c r="I228" s="29"/>
    </row>
    <row r="229">
      <c r="A229" s="28"/>
      <c r="B229" s="50"/>
      <c r="C229" s="50"/>
      <c r="D229" s="50"/>
      <c r="E229" s="50"/>
      <c r="F229" s="51"/>
      <c r="G229" s="29"/>
      <c r="H229" s="29"/>
      <c r="I229" s="29"/>
    </row>
    <row r="230">
      <c r="A230" s="28"/>
      <c r="B230" s="50"/>
      <c r="C230" s="50"/>
      <c r="D230" s="50"/>
      <c r="E230" s="50"/>
      <c r="F230" s="51"/>
      <c r="G230" s="29"/>
      <c r="H230" s="29"/>
      <c r="I230" s="29"/>
    </row>
    <row r="231">
      <c r="A231" s="28"/>
      <c r="B231" s="50"/>
      <c r="C231" s="50"/>
      <c r="D231" s="50"/>
      <c r="E231" s="50"/>
      <c r="F231" s="51"/>
      <c r="G231" s="29"/>
      <c r="H231" s="29"/>
      <c r="I231" s="29"/>
    </row>
    <row r="232">
      <c r="A232" s="28"/>
      <c r="B232" s="50"/>
      <c r="C232" s="50"/>
      <c r="D232" s="50"/>
      <c r="E232" s="50"/>
      <c r="F232" s="51"/>
      <c r="G232" s="29"/>
      <c r="H232" s="29"/>
      <c r="I232" s="29"/>
    </row>
    <row r="233">
      <c r="A233" s="28"/>
      <c r="B233" s="50"/>
      <c r="C233" s="50"/>
      <c r="D233" s="50"/>
      <c r="E233" s="50"/>
      <c r="F233" s="51"/>
      <c r="G233" s="29"/>
      <c r="H233" s="29"/>
      <c r="I233" s="29"/>
    </row>
    <row r="234">
      <c r="A234" s="28"/>
      <c r="B234" s="50"/>
      <c r="C234" s="50"/>
      <c r="D234" s="50"/>
      <c r="E234" s="50"/>
      <c r="F234" s="51"/>
      <c r="G234" s="29"/>
      <c r="H234" s="29"/>
      <c r="I234" s="29"/>
    </row>
    <row r="235">
      <c r="A235" s="28"/>
      <c r="B235" s="50"/>
      <c r="C235" s="50"/>
      <c r="D235" s="50"/>
      <c r="E235" s="50"/>
      <c r="F235" s="51"/>
      <c r="G235" s="29"/>
      <c r="H235" s="29"/>
      <c r="I235" s="29"/>
    </row>
    <row r="236">
      <c r="A236" s="28"/>
      <c r="B236" s="50"/>
      <c r="C236" s="50"/>
      <c r="D236" s="50"/>
      <c r="E236" s="50"/>
      <c r="F236" s="51"/>
      <c r="G236" s="29"/>
      <c r="H236" s="29"/>
      <c r="I236" s="29"/>
    </row>
    <row r="237">
      <c r="A237" s="28"/>
      <c r="B237" s="50"/>
      <c r="C237" s="50"/>
      <c r="D237" s="50"/>
      <c r="E237" s="50"/>
      <c r="F237" s="51"/>
      <c r="G237" s="29"/>
      <c r="H237" s="29"/>
      <c r="I237" s="29"/>
    </row>
    <row r="238">
      <c r="A238" s="28"/>
      <c r="B238" s="50"/>
      <c r="C238" s="50"/>
      <c r="D238" s="50"/>
      <c r="E238" s="50"/>
      <c r="F238" s="51"/>
      <c r="G238" s="29"/>
      <c r="H238" s="29"/>
      <c r="I238" s="29"/>
    </row>
    <row r="239">
      <c r="A239" s="28"/>
      <c r="B239" s="50"/>
      <c r="C239" s="50"/>
      <c r="D239" s="50"/>
      <c r="E239" s="50"/>
      <c r="F239" s="51"/>
      <c r="G239" s="29"/>
      <c r="H239" s="29"/>
      <c r="I239" s="29"/>
    </row>
    <row r="240">
      <c r="A240" s="28"/>
      <c r="B240" s="50"/>
      <c r="C240" s="50"/>
      <c r="D240" s="50"/>
      <c r="E240" s="50"/>
      <c r="F240" s="51"/>
      <c r="G240" s="29"/>
      <c r="H240" s="29"/>
      <c r="I240" s="29"/>
    </row>
    <row r="241">
      <c r="A241" s="28"/>
      <c r="B241" s="50"/>
      <c r="C241" s="50"/>
      <c r="D241" s="50"/>
      <c r="E241" s="50"/>
      <c r="F241" s="51"/>
      <c r="G241" s="29"/>
      <c r="H241" s="29"/>
      <c r="I241" s="29"/>
    </row>
    <row r="242">
      <c r="A242" s="28"/>
      <c r="B242" s="50"/>
      <c r="C242" s="50"/>
      <c r="D242" s="50"/>
      <c r="E242" s="50"/>
      <c r="F242" s="51"/>
      <c r="G242" s="29"/>
      <c r="H242" s="29"/>
      <c r="I242" s="29"/>
    </row>
    <row r="243">
      <c r="A243" s="28"/>
      <c r="B243" s="50"/>
      <c r="C243" s="50"/>
      <c r="D243" s="50"/>
      <c r="E243" s="50"/>
      <c r="F243" s="51"/>
      <c r="G243" s="29"/>
      <c r="H243" s="29"/>
      <c r="I243" s="29"/>
    </row>
    <row r="244">
      <c r="A244" s="28"/>
      <c r="B244" s="50"/>
      <c r="C244" s="50"/>
      <c r="D244" s="50"/>
      <c r="E244" s="50"/>
      <c r="F244" s="51"/>
      <c r="G244" s="29"/>
      <c r="H244" s="29"/>
      <c r="I244" s="29"/>
    </row>
    <row r="245">
      <c r="A245" s="28"/>
      <c r="B245" s="50"/>
      <c r="C245" s="50"/>
      <c r="D245" s="50"/>
      <c r="E245" s="50"/>
      <c r="F245" s="51"/>
      <c r="G245" s="29"/>
      <c r="H245" s="29"/>
      <c r="I245" s="29"/>
    </row>
    <row r="246">
      <c r="A246" s="28"/>
      <c r="B246" s="50"/>
      <c r="C246" s="50"/>
      <c r="D246" s="50"/>
      <c r="E246" s="50"/>
      <c r="F246" s="51"/>
      <c r="G246" s="29"/>
      <c r="H246" s="29"/>
      <c r="I246" s="29"/>
    </row>
    <row r="247">
      <c r="A247" s="28"/>
      <c r="B247" s="50"/>
      <c r="C247" s="50"/>
      <c r="D247" s="50"/>
      <c r="E247" s="50"/>
      <c r="F247" s="51"/>
      <c r="G247" s="29"/>
      <c r="H247" s="29"/>
      <c r="I247" s="29"/>
    </row>
    <row r="248">
      <c r="A248" s="28"/>
      <c r="B248" s="50"/>
      <c r="C248" s="50"/>
      <c r="D248" s="50"/>
      <c r="E248" s="50"/>
      <c r="F248" s="51"/>
      <c r="G248" s="29"/>
      <c r="H248" s="29"/>
      <c r="I248" s="29"/>
    </row>
    <row r="249">
      <c r="A249" s="28"/>
      <c r="B249" s="50"/>
      <c r="C249" s="50"/>
      <c r="D249" s="50"/>
      <c r="E249" s="50"/>
      <c r="F249" s="51"/>
      <c r="G249" s="29"/>
      <c r="H249" s="29"/>
      <c r="I249" s="29"/>
    </row>
    <row r="250">
      <c r="A250" s="28"/>
      <c r="B250" s="50"/>
      <c r="C250" s="50"/>
      <c r="D250" s="50"/>
      <c r="E250" s="50"/>
      <c r="F250" s="51"/>
      <c r="G250" s="29"/>
      <c r="H250" s="29"/>
      <c r="I250" s="29"/>
    </row>
    <row r="251">
      <c r="A251" s="28"/>
      <c r="B251" s="50"/>
      <c r="C251" s="50"/>
      <c r="D251" s="50"/>
      <c r="E251" s="50"/>
      <c r="F251" s="51"/>
      <c r="G251" s="29"/>
      <c r="H251" s="29"/>
      <c r="I251" s="29"/>
    </row>
    <row r="252">
      <c r="A252" s="28"/>
      <c r="B252" s="50"/>
      <c r="C252" s="50"/>
      <c r="D252" s="50"/>
      <c r="E252" s="50"/>
      <c r="F252" s="51"/>
      <c r="G252" s="29"/>
      <c r="H252" s="29"/>
      <c r="I252" s="29"/>
    </row>
    <row r="253">
      <c r="A253" s="28"/>
      <c r="B253" s="50"/>
      <c r="C253" s="50"/>
      <c r="D253" s="50"/>
      <c r="E253" s="50"/>
      <c r="F253" s="51"/>
      <c r="G253" s="29"/>
      <c r="H253" s="29"/>
      <c r="I253" s="29"/>
    </row>
    <row r="254">
      <c r="A254" s="28"/>
      <c r="B254" s="50"/>
      <c r="C254" s="50"/>
      <c r="D254" s="50"/>
      <c r="E254" s="50"/>
      <c r="F254" s="51"/>
      <c r="G254" s="29"/>
      <c r="H254" s="29"/>
      <c r="I254" s="29"/>
    </row>
    <row r="255">
      <c r="A255" s="28"/>
      <c r="B255" s="50"/>
      <c r="C255" s="50"/>
      <c r="D255" s="50"/>
      <c r="E255" s="50"/>
      <c r="F255" s="51"/>
      <c r="G255" s="29"/>
      <c r="H255" s="29"/>
      <c r="I255" s="29"/>
    </row>
    <row r="256">
      <c r="A256" s="28"/>
      <c r="B256" s="50"/>
      <c r="C256" s="50"/>
      <c r="D256" s="50"/>
      <c r="E256" s="50"/>
      <c r="F256" s="51"/>
      <c r="G256" s="29"/>
      <c r="H256" s="29"/>
      <c r="I256" s="29"/>
    </row>
    <row r="257">
      <c r="A257" s="28"/>
      <c r="B257" s="50"/>
      <c r="C257" s="50"/>
      <c r="D257" s="50"/>
      <c r="E257" s="50"/>
      <c r="F257" s="51"/>
      <c r="G257" s="29"/>
      <c r="H257" s="29"/>
      <c r="I257" s="29"/>
    </row>
    <row r="258">
      <c r="A258" s="28"/>
      <c r="B258" s="50"/>
      <c r="C258" s="50"/>
      <c r="D258" s="50"/>
      <c r="E258" s="50"/>
      <c r="F258" s="51"/>
      <c r="G258" s="29"/>
      <c r="H258" s="29"/>
      <c r="I258" s="29"/>
    </row>
    <row r="259">
      <c r="A259" s="28"/>
      <c r="B259" s="50"/>
      <c r="C259" s="50"/>
      <c r="D259" s="50"/>
      <c r="E259" s="50"/>
      <c r="F259" s="51"/>
      <c r="G259" s="29"/>
      <c r="H259" s="29"/>
      <c r="I259" s="29"/>
    </row>
    <row r="260">
      <c r="A260" s="28"/>
      <c r="B260" s="50"/>
      <c r="C260" s="50"/>
      <c r="D260" s="50"/>
      <c r="E260" s="50"/>
      <c r="F260" s="51"/>
      <c r="G260" s="29"/>
      <c r="H260" s="29"/>
      <c r="I260" s="29"/>
    </row>
    <row r="261">
      <c r="A261" s="28"/>
      <c r="B261" s="50"/>
      <c r="C261" s="50"/>
      <c r="D261" s="50"/>
      <c r="E261" s="50"/>
      <c r="F261" s="51"/>
      <c r="G261" s="29"/>
      <c r="H261" s="29"/>
      <c r="I261" s="29"/>
    </row>
    <row r="262">
      <c r="A262" s="28"/>
      <c r="B262" s="50"/>
      <c r="C262" s="50"/>
      <c r="D262" s="50"/>
      <c r="E262" s="50"/>
      <c r="F262" s="51"/>
      <c r="G262" s="29"/>
      <c r="H262" s="29"/>
      <c r="I262" s="29"/>
    </row>
    <row r="263">
      <c r="A263" s="28"/>
      <c r="B263" s="50"/>
      <c r="C263" s="50"/>
      <c r="D263" s="50"/>
      <c r="E263" s="50"/>
      <c r="F263" s="51"/>
      <c r="G263" s="29"/>
      <c r="H263" s="29"/>
      <c r="I263" s="29"/>
    </row>
    <row r="264">
      <c r="A264" s="28"/>
      <c r="B264" s="50"/>
      <c r="C264" s="50"/>
      <c r="D264" s="50"/>
      <c r="E264" s="50"/>
      <c r="F264" s="51"/>
      <c r="G264" s="29"/>
      <c r="H264" s="29"/>
      <c r="I264" s="29"/>
    </row>
    <row r="265">
      <c r="A265" s="28"/>
      <c r="B265" s="50"/>
      <c r="C265" s="50"/>
      <c r="D265" s="50"/>
      <c r="E265" s="50"/>
      <c r="F265" s="51"/>
      <c r="G265" s="29"/>
      <c r="H265" s="29"/>
      <c r="I265" s="29"/>
    </row>
    <row r="266">
      <c r="A266" s="28"/>
      <c r="B266" s="50"/>
      <c r="C266" s="50"/>
      <c r="D266" s="50"/>
      <c r="E266" s="50"/>
      <c r="F266" s="51"/>
      <c r="G266" s="29"/>
      <c r="H266" s="29"/>
      <c r="I266" s="29"/>
    </row>
    <row r="267">
      <c r="A267" s="28"/>
      <c r="B267" s="50"/>
      <c r="C267" s="50"/>
      <c r="D267" s="50"/>
      <c r="E267" s="50"/>
      <c r="F267" s="51"/>
      <c r="G267" s="29"/>
      <c r="H267" s="29"/>
      <c r="I267" s="29"/>
    </row>
    <row r="268">
      <c r="A268" s="28"/>
      <c r="B268" s="50"/>
      <c r="C268" s="50"/>
      <c r="D268" s="50"/>
      <c r="E268" s="50"/>
      <c r="F268" s="51"/>
      <c r="G268" s="29"/>
      <c r="H268" s="29"/>
      <c r="I268" s="29"/>
    </row>
    <row r="269">
      <c r="A269" s="28"/>
      <c r="B269" s="50"/>
      <c r="C269" s="50"/>
      <c r="D269" s="50"/>
      <c r="E269" s="50"/>
      <c r="F269" s="51"/>
      <c r="G269" s="29"/>
      <c r="H269" s="29"/>
      <c r="I269" s="29"/>
    </row>
    <row r="270">
      <c r="A270" s="28"/>
      <c r="B270" s="50"/>
      <c r="C270" s="50"/>
      <c r="D270" s="50"/>
      <c r="E270" s="50"/>
      <c r="F270" s="51"/>
      <c r="G270" s="29"/>
      <c r="H270" s="29"/>
      <c r="I270" s="29"/>
    </row>
    <row r="271">
      <c r="A271" s="28"/>
      <c r="B271" s="50"/>
      <c r="C271" s="50"/>
      <c r="D271" s="50"/>
      <c r="E271" s="50"/>
      <c r="F271" s="51"/>
      <c r="G271" s="29"/>
      <c r="H271" s="29"/>
      <c r="I271" s="29"/>
    </row>
    <row r="272">
      <c r="A272" s="28"/>
      <c r="B272" s="50"/>
      <c r="C272" s="50"/>
      <c r="D272" s="50"/>
      <c r="E272" s="50"/>
      <c r="F272" s="51"/>
      <c r="G272" s="29"/>
      <c r="H272" s="29"/>
      <c r="I272" s="29"/>
    </row>
    <row r="273">
      <c r="A273" s="28"/>
      <c r="B273" s="50"/>
      <c r="C273" s="50"/>
      <c r="D273" s="50"/>
      <c r="E273" s="50"/>
      <c r="F273" s="51"/>
      <c r="G273" s="29"/>
      <c r="H273" s="29"/>
      <c r="I273" s="29"/>
    </row>
    <row r="274">
      <c r="A274" s="28"/>
      <c r="B274" s="50"/>
      <c r="C274" s="50"/>
      <c r="D274" s="50"/>
      <c r="E274" s="50"/>
      <c r="F274" s="51"/>
      <c r="G274" s="29"/>
      <c r="H274" s="29"/>
      <c r="I274" s="29"/>
    </row>
    <row r="275">
      <c r="A275" s="28"/>
      <c r="B275" s="50"/>
      <c r="C275" s="50"/>
      <c r="D275" s="50"/>
      <c r="E275" s="50"/>
      <c r="F275" s="51"/>
      <c r="G275" s="29"/>
      <c r="H275" s="29"/>
      <c r="I275" s="29"/>
    </row>
    <row r="276">
      <c r="A276" s="28"/>
      <c r="B276" s="50"/>
      <c r="C276" s="50"/>
      <c r="D276" s="50"/>
      <c r="E276" s="50"/>
      <c r="F276" s="51"/>
      <c r="G276" s="29"/>
      <c r="H276" s="29"/>
      <c r="I276" s="29"/>
    </row>
    <row r="277">
      <c r="A277" s="28"/>
      <c r="B277" s="50"/>
      <c r="C277" s="50"/>
      <c r="D277" s="50"/>
      <c r="E277" s="50"/>
      <c r="F277" s="51"/>
      <c r="G277" s="29"/>
      <c r="H277" s="29"/>
      <c r="I277" s="29"/>
    </row>
    <row r="278">
      <c r="A278" s="28"/>
      <c r="B278" s="50"/>
      <c r="C278" s="50"/>
      <c r="D278" s="50"/>
      <c r="E278" s="50"/>
      <c r="F278" s="51"/>
      <c r="G278" s="29"/>
      <c r="H278" s="29"/>
      <c r="I278" s="29"/>
    </row>
    <row r="279">
      <c r="A279" s="28"/>
      <c r="B279" s="50"/>
      <c r="C279" s="50"/>
      <c r="D279" s="50"/>
      <c r="E279" s="50"/>
      <c r="F279" s="51"/>
      <c r="G279" s="29"/>
      <c r="H279" s="29"/>
      <c r="I279" s="29"/>
    </row>
    <row r="280">
      <c r="A280" s="28"/>
      <c r="B280" s="50"/>
      <c r="C280" s="50"/>
      <c r="D280" s="50"/>
      <c r="E280" s="50"/>
      <c r="F280" s="51"/>
      <c r="G280" s="29"/>
      <c r="H280" s="29"/>
      <c r="I280" s="29"/>
    </row>
    <row r="281">
      <c r="A281" s="28"/>
      <c r="B281" s="50"/>
      <c r="C281" s="50"/>
      <c r="D281" s="50"/>
      <c r="E281" s="50"/>
      <c r="F281" s="51"/>
      <c r="G281" s="29"/>
      <c r="H281" s="29"/>
      <c r="I281" s="29"/>
    </row>
    <row r="282">
      <c r="A282" s="28"/>
      <c r="B282" s="50"/>
      <c r="C282" s="50"/>
      <c r="D282" s="50"/>
      <c r="E282" s="50"/>
      <c r="F282" s="51"/>
      <c r="G282" s="29"/>
      <c r="H282" s="29"/>
      <c r="I282" s="29"/>
    </row>
    <row r="283">
      <c r="A283" s="28"/>
      <c r="B283" s="50"/>
      <c r="C283" s="50"/>
      <c r="D283" s="50"/>
      <c r="E283" s="50"/>
      <c r="F283" s="51"/>
      <c r="G283" s="29"/>
      <c r="H283" s="29"/>
      <c r="I283" s="29"/>
    </row>
    <row r="284">
      <c r="A284" s="28"/>
      <c r="B284" s="50"/>
      <c r="C284" s="50"/>
      <c r="D284" s="50"/>
      <c r="E284" s="50"/>
      <c r="F284" s="51"/>
      <c r="G284" s="29"/>
      <c r="H284" s="29"/>
      <c r="I284" s="29"/>
    </row>
    <row r="285">
      <c r="A285" s="28"/>
      <c r="B285" s="50"/>
      <c r="C285" s="50"/>
      <c r="D285" s="50"/>
      <c r="E285" s="50"/>
      <c r="F285" s="51"/>
      <c r="G285" s="29"/>
      <c r="H285" s="29"/>
      <c r="I285" s="29"/>
    </row>
    <row r="286">
      <c r="A286" s="28"/>
      <c r="B286" s="50"/>
      <c r="C286" s="50"/>
      <c r="D286" s="50"/>
      <c r="E286" s="50"/>
      <c r="F286" s="51"/>
      <c r="G286" s="29"/>
      <c r="H286" s="29"/>
      <c r="I286" s="29"/>
    </row>
    <row r="287">
      <c r="A287" s="28"/>
      <c r="B287" s="50"/>
      <c r="C287" s="50"/>
      <c r="D287" s="50"/>
      <c r="E287" s="50"/>
      <c r="F287" s="51"/>
      <c r="G287" s="29"/>
      <c r="H287" s="29"/>
      <c r="I287" s="29"/>
    </row>
    <row r="288">
      <c r="A288" s="28"/>
      <c r="B288" s="50"/>
      <c r="C288" s="50"/>
      <c r="D288" s="50"/>
      <c r="E288" s="50"/>
      <c r="F288" s="51"/>
      <c r="G288" s="29"/>
      <c r="H288" s="29"/>
      <c r="I288" s="29"/>
    </row>
    <row r="289">
      <c r="A289" s="28"/>
      <c r="B289" s="50"/>
      <c r="C289" s="50"/>
      <c r="D289" s="50"/>
      <c r="E289" s="50"/>
      <c r="F289" s="51"/>
      <c r="G289" s="29"/>
      <c r="H289" s="29"/>
      <c r="I289" s="29"/>
    </row>
    <row r="290">
      <c r="A290" s="28"/>
      <c r="B290" s="50"/>
      <c r="C290" s="50"/>
      <c r="D290" s="50"/>
      <c r="E290" s="50"/>
      <c r="F290" s="51"/>
      <c r="G290" s="29"/>
      <c r="H290" s="29"/>
      <c r="I290" s="29"/>
    </row>
    <row r="291">
      <c r="A291" s="28"/>
      <c r="B291" s="50"/>
      <c r="C291" s="50"/>
      <c r="D291" s="50"/>
      <c r="E291" s="50"/>
      <c r="F291" s="51"/>
      <c r="G291" s="29"/>
      <c r="H291" s="29"/>
      <c r="I291" s="29"/>
    </row>
    <row r="292">
      <c r="A292" s="28"/>
      <c r="B292" s="50"/>
      <c r="C292" s="50"/>
      <c r="D292" s="50"/>
      <c r="E292" s="50"/>
      <c r="F292" s="51"/>
      <c r="G292" s="29"/>
      <c r="H292" s="29"/>
      <c r="I292" s="29"/>
    </row>
    <row r="293">
      <c r="A293" s="28"/>
      <c r="B293" s="50"/>
      <c r="C293" s="50"/>
      <c r="D293" s="50"/>
      <c r="E293" s="50"/>
      <c r="F293" s="51"/>
      <c r="G293" s="29"/>
      <c r="H293" s="29"/>
      <c r="I293" s="29"/>
    </row>
    <row r="294">
      <c r="A294" s="28"/>
      <c r="B294" s="50"/>
      <c r="C294" s="50"/>
      <c r="D294" s="50"/>
      <c r="E294" s="50"/>
      <c r="F294" s="51"/>
      <c r="G294" s="29"/>
      <c r="H294" s="29"/>
      <c r="I294" s="29"/>
    </row>
    <row r="295">
      <c r="A295" s="28"/>
      <c r="B295" s="50"/>
      <c r="C295" s="50"/>
      <c r="D295" s="50"/>
      <c r="E295" s="50"/>
      <c r="F295" s="51"/>
      <c r="G295" s="29"/>
      <c r="H295" s="29"/>
      <c r="I295" s="29"/>
    </row>
    <row r="296">
      <c r="A296" s="28"/>
      <c r="B296" s="50"/>
      <c r="C296" s="50"/>
      <c r="D296" s="50"/>
      <c r="E296" s="50"/>
      <c r="F296" s="51"/>
      <c r="G296" s="29"/>
      <c r="H296" s="29"/>
      <c r="I296" s="29"/>
    </row>
    <row r="297">
      <c r="A297" s="28"/>
      <c r="B297" s="50"/>
      <c r="C297" s="50"/>
      <c r="D297" s="50"/>
      <c r="E297" s="50"/>
      <c r="F297" s="51"/>
      <c r="G297" s="29"/>
      <c r="H297" s="29"/>
      <c r="I297" s="29"/>
    </row>
    <row r="298">
      <c r="A298" s="28"/>
      <c r="B298" s="50"/>
      <c r="C298" s="50"/>
      <c r="D298" s="50"/>
      <c r="E298" s="50"/>
      <c r="F298" s="51"/>
      <c r="G298" s="29"/>
      <c r="H298" s="29"/>
      <c r="I298" s="29"/>
    </row>
    <row r="299">
      <c r="A299" s="28"/>
      <c r="B299" s="50"/>
      <c r="C299" s="50"/>
      <c r="D299" s="50"/>
      <c r="E299" s="50"/>
      <c r="F299" s="51"/>
      <c r="G299" s="29"/>
      <c r="H299" s="29"/>
      <c r="I299" s="29"/>
    </row>
    <row r="300">
      <c r="A300" s="28"/>
      <c r="B300" s="50"/>
      <c r="C300" s="50"/>
      <c r="D300" s="50"/>
      <c r="E300" s="50"/>
      <c r="F300" s="51"/>
      <c r="G300" s="29"/>
      <c r="H300" s="29"/>
      <c r="I300" s="29"/>
    </row>
    <row r="301">
      <c r="A301" s="28"/>
      <c r="B301" s="50"/>
      <c r="C301" s="50"/>
      <c r="D301" s="50"/>
      <c r="E301" s="50"/>
      <c r="F301" s="51"/>
      <c r="G301" s="29"/>
      <c r="H301" s="29"/>
      <c r="I301" s="29"/>
    </row>
    <row r="302">
      <c r="A302" s="28"/>
      <c r="B302" s="50"/>
      <c r="C302" s="50"/>
      <c r="D302" s="50"/>
      <c r="E302" s="50"/>
      <c r="F302" s="51"/>
      <c r="G302" s="29"/>
      <c r="H302" s="29"/>
      <c r="I302" s="29"/>
    </row>
    <row r="303">
      <c r="A303" s="28"/>
      <c r="B303" s="50"/>
      <c r="C303" s="50"/>
      <c r="D303" s="50"/>
      <c r="E303" s="50"/>
      <c r="F303" s="51"/>
      <c r="G303" s="29"/>
      <c r="H303" s="29"/>
      <c r="I303" s="29"/>
    </row>
    <row r="304">
      <c r="A304" s="28"/>
      <c r="B304" s="50"/>
      <c r="C304" s="50"/>
      <c r="D304" s="50"/>
      <c r="E304" s="50"/>
      <c r="F304" s="51"/>
      <c r="G304" s="29"/>
      <c r="H304" s="29"/>
      <c r="I304" s="29"/>
    </row>
    <row r="305">
      <c r="A305" s="28"/>
      <c r="B305" s="50"/>
      <c r="C305" s="50"/>
      <c r="D305" s="50"/>
      <c r="E305" s="50"/>
      <c r="F305" s="51"/>
      <c r="G305" s="29"/>
      <c r="H305" s="29"/>
      <c r="I305" s="29"/>
    </row>
    <row r="306">
      <c r="A306" s="28"/>
      <c r="B306" s="50"/>
      <c r="C306" s="50"/>
      <c r="D306" s="50"/>
      <c r="E306" s="50"/>
      <c r="F306" s="51"/>
      <c r="G306" s="29"/>
      <c r="H306" s="29"/>
      <c r="I306" s="29"/>
    </row>
    <row r="307">
      <c r="A307" s="28"/>
      <c r="B307" s="50"/>
      <c r="C307" s="50"/>
      <c r="D307" s="50"/>
      <c r="E307" s="50"/>
      <c r="F307" s="51"/>
      <c r="G307" s="29"/>
      <c r="H307" s="29"/>
      <c r="I307" s="29"/>
    </row>
    <row r="308">
      <c r="A308" s="28"/>
      <c r="B308" s="50"/>
      <c r="C308" s="50"/>
      <c r="D308" s="50"/>
      <c r="E308" s="50"/>
      <c r="F308" s="51"/>
      <c r="G308" s="29"/>
      <c r="H308" s="29"/>
      <c r="I308" s="29"/>
    </row>
    <row r="309">
      <c r="A309" s="28"/>
      <c r="B309" s="50"/>
      <c r="C309" s="50"/>
      <c r="D309" s="50"/>
      <c r="E309" s="50"/>
      <c r="F309" s="51"/>
      <c r="G309" s="29"/>
      <c r="H309" s="29"/>
      <c r="I309" s="29"/>
    </row>
    <row r="310">
      <c r="A310" s="28"/>
      <c r="B310" s="50"/>
      <c r="C310" s="50"/>
      <c r="D310" s="50"/>
      <c r="E310" s="50"/>
      <c r="F310" s="51"/>
      <c r="G310" s="29"/>
      <c r="H310" s="29"/>
      <c r="I310" s="29"/>
    </row>
    <row r="311">
      <c r="A311" s="28"/>
      <c r="B311" s="50"/>
      <c r="C311" s="50"/>
      <c r="D311" s="50"/>
      <c r="E311" s="50"/>
      <c r="F311" s="51"/>
      <c r="G311" s="29"/>
      <c r="H311" s="29"/>
      <c r="I311" s="29"/>
    </row>
    <row r="312">
      <c r="A312" s="28"/>
      <c r="B312" s="50"/>
      <c r="C312" s="50"/>
      <c r="D312" s="50"/>
      <c r="E312" s="50"/>
      <c r="F312" s="51"/>
      <c r="G312" s="29"/>
      <c r="H312" s="29"/>
      <c r="I312" s="29"/>
    </row>
    <row r="313">
      <c r="A313" s="28"/>
      <c r="B313" s="50"/>
      <c r="C313" s="50"/>
      <c r="D313" s="50"/>
      <c r="E313" s="50"/>
      <c r="F313" s="51"/>
      <c r="G313" s="29"/>
      <c r="H313" s="29"/>
      <c r="I313" s="29"/>
    </row>
    <row r="314">
      <c r="A314" s="28"/>
      <c r="B314" s="50"/>
      <c r="C314" s="50"/>
      <c r="D314" s="50"/>
      <c r="E314" s="50"/>
      <c r="F314" s="51"/>
      <c r="G314" s="29"/>
      <c r="H314" s="29"/>
      <c r="I314" s="29"/>
    </row>
    <row r="315">
      <c r="A315" s="28"/>
      <c r="B315" s="50"/>
      <c r="C315" s="50"/>
      <c r="D315" s="50"/>
      <c r="E315" s="50"/>
      <c r="F315" s="51"/>
      <c r="G315" s="29"/>
      <c r="H315" s="29"/>
      <c r="I315" s="29"/>
    </row>
    <row r="316">
      <c r="A316" s="28"/>
      <c r="B316" s="50"/>
      <c r="C316" s="50"/>
      <c r="D316" s="50"/>
      <c r="E316" s="50"/>
      <c r="F316" s="51"/>
      <c r="G316" s="29"/>
      <c r="H316" s="29"/>
      <c r="I316" s="29"/>
    </row>
    <row r="317">
      <c r="A317" s="28"/>
      <c r="B317" s="50"/>
      <c r="C317" s="50"/>
      <c r="D317" s="50"/>
      <c r="E317" s="50"/>
      <c r="F317" s="51"/>
      <c r="G317" s="29"/>
      <c r="H317" s="29"/>
      <c r="I317" s="29"/>
    </row>
    <row r="318">
      <c r="A318" s="28"/>
      <c r="B318" s="50"/>
      <c r="C318" s="50"/>
      <c r="D318" s="50"/>
      <c r="E318" s="50"/>
      <c r="F318" s="51"/>
      <c r="G318" s="29"/>
      <c r="H318" s="29"/>
      <c r="I318" s="29"/>
    </row>
    <row r="319">
      <c r="A319" s="28"/>
      <c r="B319" s="50"/>
      <c r="C319" s="50"/>
      <c r="D319" s="50"/>
      <c r="E319" s="50"/>
      <c r="F319" s="51"/>
      <c r="G319" s="29"/>
      <c r="H319" s="29"/>
      <c r="I319" s="29"/>
    </row>
    <row r="320">
      <c r="A320" s="28"/>
      <c r="B320" s="50"/>
      <c r="C320" s="50"/>
      <c r="D320" s="50"/>
      <c r="E320" s="50"/>
      <c r="F320" s="51"/>
      <c r="G320" s="29"/>
      <c r="H320" s="29"/>
      <c r="I320" s="29"/>
    </row>
    <row r="321">
      <c r="A321" s="28"/>
      <c r="B321" s="50"/>
      <c r="C321" s="50"/>
      <c r="D321" s="50"/>
      <c r="E321" s="50"/>
      <c r="F321" s="51"/>
      <c r="G321" s="29"/>
      <c r="H321" s="29"/>
      <c r="I321" s="29"/>
    </row>
    <row r="322">
      <c r="A322" s="28"/>
      <c r="B322" s="50"/>
      <c r="C322" s="50"/>
      <c r="D322" s="50"/>
      <c r="E322" s="50"/>
      <c r="F322" s="51"/>
      <c r="G322" s="29"/>
      <c r="H322" s="29"/>
      <c r="I322" s="29"/>
    </row>
    <row r="323">
      <c r="A323" s="28"/>
      <c r="B323" s="50"/>
      <c r="C323" s="50"/>
      <c r="D323" s="50"/>
      <c r="E323" s="50"/>
      <c r="F323" s="51"/>
      <c r="G323" s="29"/>
      <c r="H323" s="29"/>
      <c r="I323" s="29"/>
    </row>
    <row r="324">
      <c r="A324" s="28"/>
      <c r="B324" s="50"/>
      <c r="C324" s="50"/>
      <c r="D324" s="50"/>
      <c r="E324" s="50"/>
      <c r="F324" s="51"/>
      <c r="G324" s="29"/>
      <c r="H324" s="29"/>
      <c r="I324" s="29"/>
    </row>
    <row r="325">
      <c r="A325" s="28"/>
      <c r="B325" s="50"/>
      <c r="C325" s="50"/>
      <c r="D325" s="50"/>
      <c r="E325" s="50"/>
      <c r="F325" s="51"/>
      <c r="G325" s="29"/>
      <c r="H325" s="29"/>
      <c r="I325" s="29"/>
    </row>
    <row r="326">
      <c r="A326" s="28"/>
      <c r="B326" s="50"/>
      <c r="C326" s="50"/>
      <c r="D326" s="50"/>
      <c r="E326" s="50"/>
      <c r="F326" s="51"/>
      <c r="G326" s="29"/>
      <c r="H326" s="29"/>
      <c r="I326" s="29"/>
    </row>
    <row r="327">
      <c r="A327" s="28"/>
      <c r="B327" s="50"/>
      <c r="C327" s="50"/>
      <c r="D327" s="50"/>
      <c r="E327" s="50"/>
      <c r="F327" s="51"/>
      <c r="G327" s="29"/>
      <c r="H327" s="29"/>
      <c r="I327" s="29"/>
    </row>
    <row r="328">
      <c r="A328" s="28"/>
      <c r="B328" s="50"/>
      <c r="C328" s="50"/>
      <c r="D328" s="50"/>
      <c r="E328" s="50"/>
      <c r="F328" s="51"/>
      <c r="G328" s="29"/>
      <c r="H328" s="29"/>
      <c r="I328" s="29"/>
    </row>
    <row r="329">
      <c r="A329" s="28"/>
      <c r="B329" s="50"/>
      <c r="C329" s="50"/>
      <c r="D329" s="50"/>
      <c r="E329" s="50"/>
      <c r="F329" s="51"/>
      <c r="G329" s="29"/>
      <c r="H329" s="29"/>
      <c r="I329" s="29"/>
    </row>
    <row r="330">
      <c r="A330" s="28"/>
      <c r="B330" s="50"/>
      <c r="C330" s="50"/>
      <c r="D330" s="50"/>
      <c r="E330" s="50"/>
      <c r="F330" s="51"/>
      <c r="G330" s="29"/>
      <c r="H330" s="29"/>
      <c r="I330" s="29"/>
    </row>
    <row r="331">
      <c r="A331" s="28"/>
      <c r="B331" s="50"/>
      <c r="C331" s="50"/>
      <c r="D331" s="50"/>
      <c r="E331" s="50"/>
      <c r="F331" s="51"/>
      <c r="G331" s="29"/>
      <c r="H331" s="29"/>
      <c r="I331" s="29"/>
    </row>
    <row r="332">
      <c r="A332" s="28"/>
      <c r="B332" s="50"/>
      <c r="C332" s="50"/>
      <c r="D332" s="50"/>
      <c r="E332" s="50"/>
      <c r="F332" s="51"/>
      <c r="G332" s="29"/>
      <c r="H332" s="29"/>
      <c r="I332" s="29"/>
    </row>
    <row r="333">
      <c r="A333" s="28"/>
      <c r="B333" s="50"/>
      <c r="C333" s="50"/>
      <c r="D333" s="50"/>
      <c r="E333" s="50"/>
      <c r="F333" s="51"/>
      <c r="G333" s="29"/>
      <c r="H333" s="29"/>
      <c r="I333" s="29"/>
    </row>
    <row r="334">
      <c r="A334" s="28"/>
      <c r="B334" s="50"/>
      <c r="C334" s="50"/>
      <c r="D334" s="50"/>
      <c r="E334" s="50"/>
      <c r="F334" s="51"/>
      <c r="G334" s="29"/>
      <c r="H334" s="29"/>
      <c r="I334" s="29"/>
    </row>
    <row r="335">
      <c r="A335" s="28"/>
      <c r="B335" s="50"/>
      <c r="C335" s="50"/>
      <c r="D335" s="50"/>
      <c r="E335" s="50"/>
      <c r="F335" s="51"/>
      <c r="G335" s="29"/>
      <c r="H335" s="29"/>
      <c r="I335" s="29"/>
    </row>
    <row r="336">
      <c r="A336" s="28"/>
      <c r="B336" s="50"/>
      <c r="C336" s="50"/>
      <c r="D336" s="50"/>
      <c r="E336" s="50"/>
      <c r="F336" s="51"/>
      <c r="G336" s="29"/>
      <c r="H336" s="29"/>
      <c r="I336" s="29"/>
    </row>
    <row r="337">
      <c r="A337" s="28"/>
      <c r="B337" s="50"/>
      <c r="C337" s="50"/>
      <c r="D337" s="50"/>
      <c r="E337" s="50"/>
      <c r="F337" s="51"/>
      <c r="G337" s="29"/>
      <c r="H337" s="29"/>
      <c r="I337" s="29"/>
    </row>
    <row r="338">
      <c r="A338" s="28"/>
      <c r="B338" s="50"/>
      <c r="C338" s="50"/>
      <c r="D338" s="50"/>
      <c r="E338" s="50"/>
      <c r="F338" s="51"/>
      <c r="G338" s="29"/>
      <c r="H338" s="29"/>
      <c r="I338" s="29"/>
    </row>
    <row r="339">
      <c r="A339" s="28"/>
      <c r="B339" s="50"/>
      <c r="C339" s="50"/>
      <c r="D339" s="50"/>
      <c r="E339" s="50"/>
      <c r="F339" s="51"/>
      <c r="G339" s="29"/>
      <c r="H339" s="29"/>
      <c r="I339" s="29"/>
    </row>
    <row r="340">
      <c r="A340" s="28"/>
      <c r="B340" s="50"/>
      <c r="C340" s="50"/>
      <c r="D340" s="50"/>
      <c r="E340" s="50"/>
      <c r="F340" s="51"/>
      <c r="G340" s="29"/>
      <c r="H340" s="29"/>
      <c r="I340" s="29"/>
    </row>
    <row r="341">
      <c r="A341" s="28"/>
      <c r="B341" s="50"/>
      <c r="C341" s="50"/>
      <c r="D341" s="50"/>
      <c r="E341" s="50"/>
      <c r="F341" s="51"/>
      <c r="G341" s="29"/>
      <c r="H341" s="29"/>
      <c r="I341" s="29"/>
    </row>
    <row r="342">
      <c r="A342" s="28"/>
      <c r="B342" s="50"/>
      <c r="C342" s="50"/>
      <c r="D342" s="50"/>
      <c r="E342" s="50"/>
      <c r="F342" s="51"/>
      <c r="G342" s="29"/>
      <c r="H342" s="29"/>
      <c r="I342" s="29"/>
    </row>
    <row r="343">
      <c r="A343" s="28"/>
      <c r="B343" s="50"/>
      <c r="C343" s="50"/>
      <c r="D343" s="50"/>
      <c r="E343" s="50"/>
      <c r="F343" s="51"/>
      <c r="G343" s="29"/>
      <c r="H343" s="29"/>
      <c r="I343" s="29"/>
    </row>
    <row r="344">
      <c r="A344" s="28"/>
      <c r="B344" s="50"/>
      <c r="C344" s="50"/>
      <c r="D344" s="50"/>
      <c r="E344" s="50"/>
      <c r="F344" s="51"/>
      <c r="G344" s="29"/>
      <c r="H344" s="29"/>
      <c r="I344" s="29"/>
    </row>
    <row r="345">
      <c r="A345" s="28"/>
      <c r="B345" s="50"/>
      <c r="C345" s="50"/>
      <c r="D345" s="50"/>
      <c r="E345" s="50"/>
      <c r="F345" s="51"/>
      <c r="G345" s="29"/>
      <c r="H345" s="29"/>
      <c r="I345" s="29"/>
    </row>
    <row r="346">
      <c r="A346" s="28"/>
      <c r="B346" s="50"/>
      <c r="C346" s="50"/>
      <c r="D346" s="50"/>
      <c r="E346" s="50"/>
      <c r="F346" s="51"/>
      <c r="G346" s="29"/>
      <c r="H346" s="29"/>
      <c r="I346" s="29"/>
    </row>
    <row r="347">
      <c r="A347" s="28"/>
      <c r="B347" s="50"/>
      <c r="C347" s="50"/>
      <c r="D347" s="50"/>
      <c r="E347" s="50"/>
      <c r="F347" s="51"/>
      <c r="G347" s="29"/>
      <c r="H347" s="29"/>
      <c r="I347" s="29"/>
    </row>
    <row r="348">
      <c r="A348" s="28"/>
      <c r="B348" s="50"/>
      <c r="C348" s="50"/>
      <c r="D348" s="50"/>
      <c r="E348" s="50"/>
      <c r="F348" s="51"/>
      <c r="G348" s="29"/>
      <c r="H348" s="29"/>
      <c r="I348" s="29"/>
    </row>
    <row r="349">
      <c r="A349" s="28"/>
      <c r="B349" s="50"/>
      <c r="C349" s="50"/>
      <c r="D349" s="50"/>
      <c r="E349" s="50"/>
      <c r="F349" s="51"/>
      <c r="G349" s="29"/>
      <c r="H349" s="29"/>
      <c r="I349" s="29"/>
    </row>
    <row r="350">
      <c r="A350" s="28"/>
      <c r="B350" s="50"/>
      <c r="C350" s="50"/>
      <c r="D350" s="50"/>
      <c r="E350" s="50"/>
      <c r="F350" s="51"/>
      <c r="G350" s="29"/>
      <c r="H350" s="29"/>
      <c r="I350" s="29"/>
    </row>
    <row r="351">
      <c r="A351" s="28"/>
      <c r="B351" s="50"/>
      <c r="C351" s="50"/>
      <c r="D351" s="50"/>
      <c r="E351" s="50"/>
      <c r="F351" s="51"/>
      <c r="G351" s="29"/>
      <c r="H351" s="29"/>
      <c r="I351" s="29"/>
    </row>
    <row r="352">
      <c r="A352" s="28"/>
      <c r="B352" s="50"/>
      <c r="C352" s="50"/>
      <c r="D352" s="50"/>
      <c r="E352" s="50"/>
      <c r="F352" s="51"/>
      <c r="G352" s="29"/>
      <c r="H352" s="29"/>
      <c r="I352" s="29"/>
    </row>
    <row r="353">
      <c r="A353" s="28"/>
      <c r="B353" s="50"/>
      <c r="C353" s="50"/>
      <c r="D353" s="50"/>
      <c r="E353" s="50"/>
      <c r="F353" s="51"/>
      <c r="G353" s="29"/>
      <c r="H353" s="29"/>
      <c r="I353" s="29"/>
    </row>
    <row r="354">
      <c r="A354" s="28"/>
      <c r="B354" s="50"/>
      <c r="C354" s="50"/>
      <c r="D354" s="50"/>
      <c r="E354" s="50"/>
      <c r="F354" s="51"/>
      <c r="G354" s="29"/>
      <c r="H354" s="29"/>
      <c r="I354" s="29"/>
    </row>
    <row r="355">
      <c r="A355" s="28"/>
      <c r="B355" s="50"/>
      <c r="C355" s="50"/>
      <c r="D355" s="50"/>
      <c r="E355" s="50"/>
      <c r="F355" s="51"/>
      <c r="G355" s="29"/>
      <c r="H355" s="29"/>
      <c r="I355" s="29"/>
    </row>
    <row r="356">
      <c r="A356" s="28"/>
      <c r="B356" s="50"/>
      <c r="C356" s="50"/>
      <c r="D356" s="50"/>
      <c r="E356" s="50"/>
      <c r="F356" s="51"/>
      <c r="G356" s="29"/>
      <c r="H356" s="29"/>
      <c r="I356" s="29"/>
    </row>
    <row r="357">
      <c r="A357" s="28"/>
      <c r="B357" s="50"/>
      <c r="C357" s="50"/>
      <c r="D357" s="50"/>
      <c r="E357" s="50"/>
      <c r="F357" s="51"/>
      <c r="G357" s="29"/>
      <c r="H357" s="29"/>
      <c r="I357" s="29"/>
    </row>
    <row r="358">
      <c r="A358" s="28"/>
      <c r="B358" s="50"/>
      <c r="C358" s="50"/>
      <c r="D358" s="50"/>
      <c r="E358" s="50"/>
      <c r="F358" s="51"/>
      <c r="G358" s="29"/>
      <c r="H358" s="29"/>
      <c r="I358" s="29"/>
    </row>
    <row r="359">
      <c r="A359" s="28"/>
      <c r="B359" s="50"/>
      <c r="C359" s="50"/>
      <c r="D359" s="50"/>
      <c r="E359" s="50"/>
      <c r="F359" s="51"/>
      <c r="G359" s="29"/>
      <c r="H359" s="29"/>
      <c r="I359" s="29"/>
    </row>
    <row r="360">
      <c r="A360" s="28"/>
      <c r="B360" s="50"/>
      <c r="C360" s="50"/>
      <c r="D360" s="50"/>
      <c r="E360" s="50"/>
      <c r="F360" s="51"/>
      <c r="G360" s="29"/>
      <c r="H360" s="29"/>
      <c r="I360" s="29"/>
    </row>
    <row r="361">
      <c r="A361" s="28"/>
      <c r="B361" s="50"/>
      <c r="C361" s="50"/>
      <c r="D361" s="50"/>
      <c r="E361" s="50"/>
      <c r="F361" s="51"/>
      <c r="G361" s="29"/>
      <c r="H361" s="29"/>
      <c r="I361" s="29"/>
    </row>
    <row r="362">
      <c r="A362" s="28"/>
      <c r="B362" s="50"/>
      <c r="C362" s="50"/>
      <c r="D362" s="50"/>
      <c r="E362" s="50"/>
      <c r="F362" s="51"/>
      <c r="G362" s="29"/>
      <c r="H362" s="29"/>
      <c r="I362" s="29"/>
    </row>
    <row r="363">
      <c r="A363" s="28"/>
      <c r="B363" s="50"/>
      <c r="C363" s="50"/>
      <c r="D363" s="50"/>
      <c r="E363" s="50"/>
      <c r="F363" s="51"/>
      <c r="G363" s="29"/>
      <c r="H363" s="29"/>
      <c r="I363" s="29"/>
    </row>
    <row r="364">
      <c r="A364" s="28"/>
      <c r="B364" s="50"/>
      <c r="C364" s="50"/>
      <c r="D364" s="50"/>
      <c r="E364" s="50"/>
      <c r="F364" s="51"/>
      <c r="G364" s="29"/>
      <c r="H364" s="29"/>
      <c r="I364" s="29"/>
    </row>
    <row r="365">
      <c r="A365" s="28"/>
      <c r="B365" s="50"/>
      <c r="C365" s="50"/>
      <c r="D365" s="50"/>
      <c r="E365" s="50"/>
      <c r="F365" s="51"/>
      <c r="G365" s="29"/>
      <c r="H365" s="29"/>
      <c r="I365" s="29"/>
    </row>
    <row r="366">
      <c r="A366" s="28"/>
      <c r="B366" s="50"/>
      <c r="C366" s="50"/>
      <c r="D366" s="50"/>
      <c r="E366" s="50"/>
      <c r="F366" s="51"/>
      <c r="G366" s="29"/>
      <c r="H366" s="29"/>
      <c r="I366" s="29"/>
    </row>
    <row r="367">
      <c r="A367" s="28"/>
      <c r="B367" s="50"/>
      <c r="C367" s="50"/>
      <c r="D367" s="50"/>
      <c r="E367" s="50"/>
      <c r="F367" s="51"/>
      <c r="G367" s="29"/>
      <c r="H367" s="29"/>
      <c r="I367" s="29"/>
    </row>
    <row r="368">
      <c r="A368" s="28"/>
      <c r="B368" s="50"/>
      <c r="C368" s="50"/>
      <c r="D368" s="50"/>
      <c r="E368" s="50"/>
      <c r="F368" s="51"/>
      <c r="G368" s="29"/>
      <c r="H368" s="29"/>
      <c r="I368" s="29"/>
    </row>
    <row r="369">
      <c r="A369" s="28"/>
      <c r="B369" s="50"/>
      <c r="C369" s="50"/>
      <c r="D369" s="50"/>
      <c r="E369" s="50"/>
      <c r="F369" s="51"/>
      <c r="G369" s="29"/>
      <c r="H369" s="29"/>
      <c r="I369" s="29"/>
    </row>
    <row r="370">
      <c r="A370" s="28"/>
      <c r="B370" s="50"/>
      <c r="C370" s="50"/>
      <c r="D370" s="50"/>
      <c r="E370" s="50"/>
      <c r="F370" s="51"/>
      <c r="G370" s="29"/>
      <c r="H370" s="29"/>
      <c r="I370" s="29"/>
    </row>
    <row r="371">
      <c r="A371" s="28"/>
      <c r="B371" s="50"/>
      <c r="C371" s="50"/>
      <c r="D371" s="50"/>
      <c r="E371" s="50"/>
      <c r="F371" s="51"/>
      <c r="G371" s="29"/>
      <c r="H371" s="29"/>
      <c r="I371" s="29"/>
    </row>
    <row r="372">
      <c r="A372" s="28"/>
      <c r="B372" s="50"/>
      <c r="C372" s="50"/>
      <c r="D372" s="50"/>
      <c r="E372" s="50"/>
      <c r="F372" s="51"/>
      <c r="G372" s="29"/>
      <c r="H372" s="29"/>
      <c r="I372" s="29"/>
    </row>
    <row r="373">
      <c r="A373" s="28"/>
      <c r="B373" s="50"/>
      <c r="C373" s="50"/>
      <c r="D373" s="50"/>
      <c r="E373" s="50"/>
      <c r="F373" s="51"/>
      <c r="G373" s="29"/>
      <c r="H373" s="29"/>
      <c r="I373" s="29"/>
    </row>
    <row r="374">
      <c r="A374" s="28"/>
      <c r="B374" s="50"/>
      <c r="C374" s="50"/>
      <c r="D374" s="50"/>
      <c r="E374" s="50"/>
      <c r="F374" s="51"/>
      <c r="G374" s="29"/>
      <c r="H374" s="29"/>
      <c r="I374" s="29"/>
    </row>
    <row r="375">
      <c r="A375" s="28"/>
      <c r="B375" s="50"/>
      <c r="C375" s="50"/>
      <c r="D375" s="50"/>
      <c r="E375" s="50"/>
      <c r="F375" s="51"/>
      <c r="G375" s="29"/>
      <c r="H375" s="29"/>
      <c r="I375" s="29"/>
    </row>
    <row r="376">
      <c r="A376" s="28"/>
      <c r="B376" s="50"/>
      <c r="C376" s="50"/>
      <c r="D376" s="50"/>
      <c r="E376" s="50"/>
      <c r="F376" s="51"/>
      <c r="G376" s="29"/>
      <c r="H376" s="29"/>
      <c r="I376" s="29"/>
    </row>
    <row r="377">
      <c r="A377" s="28"/>
      <c r="B377" s="50"/>
      <c r="C377" s="50"/>
      <c r="D377" s="50"/>
      <c r="E377" s="50"/>
      <c r="F377" s="51"/>
      <c r="G377" s="29"/>
      <c r="H377" s="29"/>
      <c r="I377" s="29"/>
    </row>
    <row r="378">
      <c r="A378" s="28"/>
      <c r="B378" s="50"/>
      <c r="C378" s="50"/>
      <c r="D378" s="50"/>
      <c r="E378" s="50"/>
      <c r="F378" s="51"/>
      <c r="G378" s="29"/>
      <c r="H378" s="29"/>
      <c r="I378" s="29"/>
    </row>
    <row r="379">
      <c r="A379" s="28"/>
      <c r="B379" s="50"/>
      <c r="C379" s="50"/>
      <c r="D379" s="50"/>
      <c r="E379" s="50"/>
      <c r="F379" s="51"/>
      <c r="G379" s="29"/>
      <c r="H379" s="29"/>
      <c r="I379" s="29"/>
    </row>
    <row r="380">
      <c r="A380" s="28"/>
      <c r="B380" s="50"/>
      <c r="C380" s="50"/>
      <c r="D380" s="50"/>
      <c r="E380" s="50"/>
      <c r="F380" s="51"/>
      <c r="G380" s="29"/>
      <c r="H380" s="29"/>
      <c r="I380" s="29"/>
    </row>
    <row r="381">
      <c r="A381" s="28"/>
      <c r="B381" s="50"/>
      <c r="C381" s="50"/>
      <c r="D381" s="50"/>
      <c r="E381" s="50"/>
      <c r="F381" s="51"/>
      <c r="G381" s="29"/>
      <c r="H381" s="29"/>
      <c r="I381" s="29"/>
    </row>
    <row r="382">
      <c r="A382" s="28"/>
      <c r="B382" s="50"/>
      <c r="C382" s="50"/>
      <c r="D382" s="50"/>
      <c r="E382" s="50"/>
      <c r="F382" s="51"/>
      <c r="G382" s="29"/>
      <c r="H382" s="29"/>
      <c r="I382" s="29"/>
    </row>
    <row r="383">
      <c r="A383" s="28"/>
      <c r="B383" s="50"/>
      <c r="C383" s="50"/>
      <c r="D383" s="50"/>
      <c r="E383" s="50"/>
      <c r="F383" s="51"/>
      <c r="G383" s="29"/>
      <c r="H383" s="29"/>
      <c r="I383" s="29"/>
    </row>
    <row r="384">
      <c r="A384" s="28"/>
      <c r="B384" s="50"/>
      <c r="C384" s="50"/>
      <c r="D384" s="50"/>
      <c r="E384" s="50"/>
      <c r="F384" s="51"/>
      <c r="G384" s="29"/>
      <c r="H384" s="29"/>
      <c r="I384" s="29"/>
    </row>
    <row r="385">
      <c r="A385" s="28"/>
      <c r="B385" s="50"/>
      <c r="C385" s="50"/>
      <c r="D385" s="50"/>
      <c r="E385" s="50"/>
      <c r="F385" s="51"/>
      <c r="G385" s="29"/>
      <c r="H385" s="29"/>
      <c r="I385" s="29"/>
    </row>
    <row r="386">
      <c r="A386" s="28"/>
      <c r="B386" s="50"/>
      <c r="C386" s="50"/>
      <c r="D386" s="50"/>
      <c r="E386" s="50"/>
      <c r="F386" s="51"/>
      <c r="G386" s="29"/>
      <c r="H386" s="29"/>
      <c r="I386" s="29"/>
    </row>
    <row r="387">
      <c r="A387" s="28"/>
      <c r="B387" s="50"/>
      <c r="C387" s="50"/>
      <c r="D387" s="50"/>
      <c r="E387" s="50"/>
      <c r="F387" s="51"/>
      <c r="G387" s="29"/>
      <c r="H387" s="29"/>
      <c r="I387" s="29"/>
    </row>
    <row r="388">
      <c r="A388" s="28"/>
      <c r="B388" s="50"/>
      <c r="C388" s="50"/>
      <c r="D388" s="50"/>
      <c r="E388" s="50"/>
      <c r="F388" s="51"/>
      <c r="G388" s="29"/>
      <c r="H388" s="29"/>
      <c r="I388" s="29"/>
    </row>
    <row r="389">
      <c r="A389" s="28"/>
      <c r="B389" s="50"/>
      <c r="C389" s="50"/>
      <c r="D389" s="50"/>
      <c r="E389" s="50"/>
      <c r="F389" s="51"/>
      <c r="G389" s="29"/>
      <c r="H389" s="29"/>
      <c r="I389" s="29"/>
    </row>
    <row r="390">
      <c r="A390" s="28"/>
      <c r="B390" s="50"/>
      <c r="C390" s="50"/>
      <c r="D390" s="50"/>
      <c r="E390" s="50"/>
      <c r="F390" s="51"/>
      <c r="G390" s="29"/>
      <c r="H390" s="29"/>
      <c r="I390" s="29"/>
    </row>
    <row r="391">
      <c r="A391" s="28"/>
      <c r="B391" s="50"/>
      <c r="C391" s="50"/>
      <c r="D391" s="50"/>
      <c r="E391" s="50"/>
      <c r="F391" s="51"/>
      <c r="G391" s="29"/>
      <c r="H391" s="29"/>
      <c r="I391" s="29"/>
    </row>
    <row r="392">
      <c r="A392" s="28"/>
      <c r="B392" s="50"/>
      <c r="C392" s="50"/>
      <c r="D392" s="50"/>
      <c r="E392" s="50"/>
      <c r="F392" s="51"/>
      <c r="G392" s="29"/>
      <c r="H392" s="29"/>
      <c r="I392" s="29"/>
    </row>
    <row r="393">
      <c r="A393" s="28"/>
      <c r="B393" s="50"/>
      <c r="C393" s="50"/>
      <c r="D393" s="50"/>
      <c r="E393" s="50"/>
      <c r="F393" s="51"/>
      <c r="G393" s="29"/>
      <c r="H393" s="29"/>
      <c r="I393" s="29"/>
    </row>
    <row r="394">
      <c r="A394" s="28"/>
      <c r="B394" s="50"/>
      <c r="C394" s="50"/>
      <c r="D394" s="50"/>
      <c r="E394" s="50"/>
      <c r="F394" s="51"/>
      <c r="G394" s="29"/>
      <c r="H394" s="29"/>
      <c r="I394" s="29"/>
    </row>
    <row r="395">
      <c r="A395" s="28"/>
      <c r="B395" s="50"/>
      <c r="C395" s="50"/>
      <c r="D395" s="50"/>
      <c r="E395" s="50"/>
      <c r="F395" s="51"/>
      <c r="G395" s="29"/>
      <c r="H395" s="29"/>
      <c r="I395" s="29"/>
    </row>
    <row r="396">
      <c r="A396" s="28"/>
      <c r="B396" s="50"/>
      <c r="C396" s="50"/>
      <c r="D396" s="50"/>
      <c r="E396" s="50"/>
      <c r="F396" s="51"/>
      <c r="G396" s="29"/>
      <c r="H396" s="29"/>
      <c r="I396" s="29"/>
    </row>
    <row r="397">
      <c r="A397" s="28"/>
      <c r="B397" s="50"/>
      <c r="C397" s="50"/>
      <c r="D397" s="50"/>
      <c r="E397" s="50"/>
      <c r="F397" s="51"/>
      <c r="G397" s="29"/>
      <c r="H397" s="29"/>
      <c r="I397" s="29"/>
    </row>
    <row r="398">
      <c r="A398" s="28"/>
      <c r="B398" s="50"/>
      <c r="C398" s="50"/>
      <c r="D398" s="50"/>
      <c r="E398" s="50"/>
      <c r="F398" s="51"/>
      <c r="G398" s="29"/>
      <c r="H398" s="29"/>
      <c r="I398" s="29"/>
    </row>
    <row r="399">
      <c r="A399" s="28"/>
      <c r="B399" s="50"/>
      <c r="C399" s="50"/>
      <c r="D399" s="50"/>
      <c r="E399" s="50"/>
      <c r="F399" s="51"/>
      <c r="G399" s="29"/>
      <c r="H399" s="29"/>
      <c r="I399" s="29"/>
    </row>
    <row r="400">
      <c r="A400" s="28"/>
      <c r="B400" s="50"/>
      <c r="C400" s="50"/>
      <c r="D400" s="50"/>
      <c r="E400" s="50"/>
      <c r="F400" s="51"/>
      <c r="G400" s="29"/>
      <c r="H400" s="29"/>
      <c r="I400" s="29"/>
    </row>
    <row r="401">
      <c r="A401" s="28"/>
      <c r="B401" s="50"/>
      <c r="C401" s="50"/>
      <c r="D401" s="50"/>
      <c r="E401" s="50"/>
      <c r="F401" s="51"/>
      <c r="G401" s="29"/>
      <c r="H401" s="29"/>
      <c r="I401" s="29"/>
    </row>
    <row r="402">
      <c r="A402" s="28"/>
      <c r="B402" s="50"/>
      <c r="C402" s="50"/>
      <c r="D402" s="50"/>
      <c r="E402" s="50"/>
      <c r="F402" s="51"/>
      <c r="G402" s="29"/>
      <c r="H402" s="29"/>
      <c r="I402" s="29"/>
    </row>
    <row r="403">
      <c r="A403" s="28"/>
      <c r="B403" s="50"/>
      <c r="C403" s="50"/>
      <c r="D403" s="50"/>
      <c r="E403" s="50"/>
      <c r="F403" s="51"/>
      <c r="G403" s="29"/>
      <c r="H403" s="29"/>
      <c r="I403" s="29"/>
    </row>
    <row r="404">
      <c r="A404" s="28"/>
      <c r="B404" s="50"/>
      <c r="C404" s="50"/>
      <c r="D404" s="50"/>
      <c r="E404" s="50"/>
      <c r="F404" s="51"/>
      <c r="G404" s="29"/>
      <c r="H404" s="29"/>
      <c r="I404" s="29"/>
    </row>
    <row r="405">
      <c r="A405" s="28"/>
      <c r="B405" s="50"/>
      <c r="C405" s="50"/>
      <c r="D405" s="50"/>
      <c r="E405" s="50"/>
      <c r="F405" s="51"/>
      <c r="G405" s="29"/>
      <c r="H405" s="29"/>
      <c r="I405" s="29"/>
    </row>
    <row r="406">
      <c r="A406" s="28"/>
      <c r="B406" s="50"/>
      <c r="C406" s="50"/>
      <c r="D406" s="50"/>
      <c r="E406" s="50"/>
      <c r="F406" s="51"/>
      <c r="G406" s="29"/>
      <c r="H406" s="29"/>
      <c r="I406" s="29"/>
    </row>
    <row r="407">
      <c r="A407" s="28"/>
      <c r="B407" s="50"/>
      <c r="C407" s="50"/>
      <c r="D407" s="50"/>
      <c r="E407" s="50"/>
      <c r="F407" s="51"/>
      <c r="G407" s="29"/>
      <c r="H407" s="29"/>
      <c r="I407" s="29"/>
    </row>
    <row r="408">
      <c r="A408" s="28"/>
      <c r="B408" s="50"/>
      <c r="C408" s="50"/>
      <c r="D408" s="50"/>
      <c r="E408" s="50"/>
      <c r="F408" s="51"/>
      <c r="G408" s="29"/>
      <c r="H408" s="29"/>
      <c r="I408" s="29"/>
    </row>
    <row r="409">
      <c r="A409" s="28"/>
      <c r="B409" s="50"/>
      <c r="C409" s="50"/>
      <c r="D409" s="50"/>
      <c r="E409" s="50"/>
      <c r="F409" s="51"/>
      <c r="G409" s="29"/>
      <c r="H409" s="29"/>
      <c r="I409" s="29"/>
    </row>
    <row r="410">
      <c r="A410" s="28"/>
      <c r="B410" s="50"/>
      <c r="C410" s="50"/>
      <c r="D410" s="50"/>
      <c r="E410" s="50"/>
      <c r="F410" s="51"/>
      <c r="G410" s="29"/>
      <c r="H410" s="29"/>
      <c r="I410" s="29"/>
    </row>
    <row r="411">
      <c r="A411" s="28"/>
      <c r="B411" s="50"/>
      <c r="C411" s="50"/>
      <c r="D411" s="50"/>
      <c r="E411" s="50"/>
      <c r="F411" s="51"/>
      <c r="G411" s="29"/>
      <c r="H411" s="29"/>
      <c r="I411" s="29"/>
    </row>
    <row r="412">
      <c r="A412" s="28"/>
      <c r="B412" s="50"/>
      <c r="C412" s="50"/>
      <c r="D412" s="50"/>
      <c r="E412" s="50"/>
      <c r="F412" s="51"/>
      <c r="G412" s="29"/>
      <c r="H412" s="29"/>
      <c r="I412" s="29"/>
    </row>
    <row r="413">
      <c r="A413" s="28"/>
      <c r="B413" s="50"/>
      <c r="C413" s="50"/>
      <c r="D413" s="50"/>
      <c r="E413" s="50"/>
      <c r="F413" s="51"/>
      <c r="G413" s="29"/>
      <c r="H413" s="29"/>
      <c r="I413" s="29"/>
    </row>
    <row r="414">
      <c r="A414" s="28"/>
      <c r="B414" s="50"/>
      <c r="C414" s="50"/>
      <c r="D414" s="50"/>
      <c r="E414" s="50"/>
      <c r="F414" s="51"/>
      <c r="G414" s="29"/>
      <c r="H414" s="29"/>
      <c r="I414" s="29"/>
    </row>
    <row r="415">
      <c r="A415" s="28"/>
      <c r="B415" s="50"/>
      <c r="C415" s="50"/>
      <c r="D415" s="50"/>
      <c r="E415" s="50"/>
      <c r="F415" s="51"/>
      <c r="G415" s="29"/>
      <c r="H415" s="29"/>
      <c r="I415" s="29"/>
    </row>
    <row r="416">
      <c r="A416" s="28"/>
      <c r="B416" s="50"/>
      <c r="C416" s="50"/>
      <c r="D416" s="50"/>
      <c r="E416" s="50"/>
      <c r="F416" s="51"/>
      <c r="G416" s="29"/>
      <c r="H416" s="29"/>
      <c r="I416" s="29"/>
    </row>
    <row r="417">
      <c r="A417" s="28"/>
      <c r="B417" s="50"/>
      <c r="C417" s="50"/>
      <c r="D417" s="50"/>
      <c r="E417" s="50"/>
      <c r="F417" s="51"/>
      <c r="G417" s="29"/>
      <c r="H417" s="29"/>
      <c r="I417" s="29"/>
    </row>
    <row r="418">
      <c r="A418" s="28"/>
      <c r="B418" s="50"/>
      <c r="C418" s="50"/>
      <c r="D418" s="50"/>
      <c r="E418" s="50"/>
      <c r="F418" s="51"/>
      <c r="G418" s="29"/>
      <c r="H418" s="29"/>
      <c r="I418" s="29"/>
    </row>
    <row r="419">
      <c r="A419" s="28"/>
      <c r="B419" s="50"/>
      <c r="C419" s="50"/>
      <c r="D419" s="50"/>
      <c r="E419" s="50"/>
      <c r="F419" s="51"/>
      <c r="G419" s="29"/>
      <c r="H419" s="29"/>
      <c r="I419" s="29"/>
    </row>
    <row r="420">
      <c r="A420" s="28"/>
      <c r="B420" s="50"/>
      <c r="C420" s="50"/>
      <c r="D420" s="50"/>
      <c r="E420" s="50"/>
      <c r="F420" s="51"/>
      <c r="G420" s="29"/>
      <c r="H420" s="29"/>
      <c r="I420" s="29"/>
    </row>
    <row r="421">
      <c r="A421" s="28"/>
      <c r="B421" s="50"/>
      <c r="C421" s="50"/>
      <c r="D421" s="50"/>
      <c r="E421" s="50"/>
      <c r="F421" s="51"/>
      <c r="G421" s="29"/>
      <c r="H421" s="29"/>
      <c r="I421" s="29"/>
    </row>
    <row r="422">
      <c r="A422" s="28"/>
      <c r="B422" s="50"/>
      <c r="C422" s="50"/>
      <c r="D422" s="50"/>
      <c r="E422" s="50"/>
      <c r="F422" s="51"/>
      <c r="G422" s="29"/>
      <c r="H422" s="29"/>
      <c r="I422" s="29"/>
    </row>
    <row r="423">
      <c r="A423" s="28"/>
      <c r="B423" s="50"/>
      <c r="C423" s="50"/>
      <c r="D423" s="50"/>
      <c r="E423" s="50"/>
      <c r="F423" s="51"/>
      <c r="G423" s="29"/>
      <c r="H423" s="29"/>
      <c r="I423" s="29"/>
    </row>
    <row r="424">
      <c r="A424" s="28"/>
      <c r="B424" s="50"/>
      <c r="C424" s="50"/>
      <c r="D424" s="50"/>
      <c r="E424" s="50"/>
      <c r="F424" s="51"/>
      <c r="G424" s="29"/>
      <c r="H424" s="29"/>
      <c r="I424" s="29"/>
    </row>
    <row r="425">
      <c r="A425" s="28"/>
      <c r="B425" s="50"/>
      <c r="C425" s="50"/>
      <c r="D425" s="50"/>
      <c r="E425" s="50"/>
      <c r="F425" s="51"/>
      <c r="G425" s="29"/>
      <c r="H425" s="29"/>
      <c r="I425" s="29"/>
    </row>
    <row r="426">
      <c r="A426" s="28"/>
      <c r="B426" s="50"/>
      <c r="C426" s="50"/>
      <c r="D426" s="50"/>
      <c r="E426" s="50"/>
      <c r="F426" s="51"/>
      <c r="G426" s="29"/>
      <c r="H426" s="29"/>
      <c r="I426" s="29"/>
    </row>
    <row r="427">
      <c r="A427" s="28"/>
      <c r="B427" s="50"/>
      <c r="C427" s="50"/>
      <c r="D427" s="50"/>
      <c r="E427" s="50"/>
      <c r="F427" s="51"/>
      <c r="G427" s="29"/>
      <c r="H427" s="29"/>
      <c r="I427" s="29"/>
    </row>
    <row r="428">
      <c r="A428" s="28"/>
      <c r="B428" s="50"/>
      <c r="C428" s="50"/>
      <c r="D428" s="50"/>
      <c r="E428" s="50"/>
      <c r="F428" s="51"/>
      <c r="G428" s="29"/>
      <c r="H428" s="29"/>
      <c r="I428" s="29"/>
    </row>
    <row r="429">
      <c r="A429" s="28"/>
      <c r="B429" s="50"/>
      <c r="C429" s="50"/>
      <c r="D429" s="50"/>
      <c r="E429" s="50"/>
      <c r="F429" s="51"/>
      <c r="G429" s="29"/>
      <c r="H429" s="29"/>
      <c r="I429" s="29"/>
    </row>
    <row r="430">
      <c r="A430" s="28"/>
      <c r="B430" s="50"/>
      <c r="C430" s="50"/>
      <c r="D430" s="50"/>
      <c r="E430" s="50"/>
      <c r="F430" s="51"/>
      <c r="G430" s="29"/>
      <c r="H430" s="29"/>
      <c r="I430" s="29"/>
    </row>
    <row r="431">
      <c r="A431" s="28"/>
      <c r="B431" s="50"/>
      <c r="C431" s="50"/>
      <c r="D431" s="50"/>
      <c r="E431" s="50"/>
      <c r="F431" s="51"/>
      <c r="G431" s="29"/>
      <c r="H431" s="29"/>
      <c r="I431" s="29"/>
    </row>
    <row r="432">
      <c r="A432" s="28"/>
      <c r="B432" s="50"/>
      <c r="C432" s="50"/>
      <c r="D432" s="50"/>
      <c r="E432" s="50"/>
      <c r="F432" s="51"/>
      <c r="G432" s="29"/>
      <c r="H432" s="29"/>
      <c r="I432" s="29"/>
    </row>
    <row r="433">
      <c r="A433" s="28"/>
      <c r="B433" s="50"/>
      <c r="C433" s="50"/>
      <c r="D433" s="50"/>
      <c r="E433" s="50"/>
      <c r="F433" s="51"/>
      <c r="G433" s="29"/>
      <c r="H433" s="29"/>
      <c r="I433" s="29"/>
    </row>
    <row r="434">
      <c r="A434" s="28"/>
      <c r="B434" s="50"/>
      <c r="C434" s="50"/>
      <c r="D434" s="50"/>
      <c r="E434" s="50"/>
      <c r="F434" s="51"/>
      <c r="G434" s="29"/>
      <c r="H434" s="29"/>
      <c r="I434" s="29"/>
    </row>
    <row r="435">
      <c r="A435" s="28"/>
      <c r="B435" s="50"/>
      <c r="C435" s="50"/>
      <c r="D435" s="50"/>
      <c r="E435" s="50"/>
      <c r="F435" s="51"/>
      <c r="G435" s="29"/>
      <c r="H435" s="29"/>
      <c r="I435" s="29"/>
    </row>
    <row r="436">
      <c r="A436" s="28"/>
      <c r="B436" s="50"/>
      <c r="C436" s="50"/>
      <c r="D436" s="50"/>
      <c r="E436" s="50"/>
      <c r="F436" s="51"/>
      <c r="G436" s="29"/>
      <c r="H436" s="29"/>
      <c r="I436" s="29"/>
    </row>
    <row r="437">
      <c r="A437" s="28"/>
      <c r="B437" s="50"/>
      <c r="C437" s="50"/>
      <c r="D437" s="50"/>
      <c r="E437" s="50"/>
      <c r="F437" s="51"/>
      <c r="G437" s="29"/>
      <c r="H437" s="29"/>
      <c r="I437" s="29"/>
    </row>
    <row r="438">
      <c r="A438" s="28"/>
      <c r="B438" s="50"/>
      <c r="C438" s="50"/>
      <c r="D438" s="50"/>
      <c r="E438" s="50"/>
      <c r="F438" s="51"/>
      <c r="G438" s="29"/>
      <c r="H438" s="29"/>
      <c r="I438" s="29"/>
    </row>
    <row r="439">
      <c r="A439" s="28"/>
      <c r="B439" s="50"/>
      <c r="C439" s="50"/>
      <c r="D439" s="50"/>
      <c r="E439" s="50"/>
      <c r="F439" s="51"/>
      <c r="G439" s="29"/>
      <c r="H439" s="29"/>
      <c r="I439" s="29"/>
    </row>
    <row r="440">
      <c r="A440" s="28"/>
      <c r="B440" s="50"/>
      <c r="C440" s="50"/>
      <c r="D440" s="50"/>
      <c r="E440" s="50"/>
      <c r="F440" s="51"/>
      <c r="G440" s="29"/>
      <c r="H440" s="29"/>
      <c r="I440" s="29"/>
    </row>
    <row r="441">
      <c r="A441" s="28"/>
      <c r="B441" s="50"/>
      <c r="C441" s="50"/>
      <c r="D441" s="50"/>
      <c r="E441" s="50"/>
      <c r="F441" s="51"/>
      <c r="G441" s="29"/>
      <c r="H441" s="29"/>
      <c r="I441" s="29"/>
    </row>
    <row r="442">
      <c r="A442" s="28"/>
      <c r="B442" s="50"/>
      <c r="C442" s="50"/>
      <c r="D442" s="50"/>
      <c r="E442" s="50"/>
      <c r="F442" s="51"/>
      <c r="G442" s="29"/>
      <c r="H442" s="29"/>
      <c r="I442" s="29"/>
    </row>
    <row r="443">
      <c r="A443" s="28"/>
      <c r="B443" s="50"/>
      <c r="C443" s="50"/>
      <c r="D443" s="50"/>
      <c r="E443" s="50"/>
      <c r="F443" s="51"/>
      <c r="G443" s="29"/>
      <c r="H443" s="29"/>
      <c r="I443" s="29"/>
    </row>
    <row r="444">
      <c r="A444" s="28"/>
      <c r="B444" s="50"/>
      <c r="C444" s="50"/>
      <c r="D444" s="50"/>
      <c r="E444" s="50"/>
      <c r="F444" s="51"/>
      <c r="G444" s="29"/>
      <c r="H444" s="29"/>
      <c r="I444" s="29"/>
    </row>
    <row r="445">
      <c r="A445" s="28"/>
      <c r="B445" s="50"/>
      <c r="C445" s="50"/>
      <c r="D445" s="50"/>
      <c r="E445" s="50"/>
      <c r="F445" s="51"/>
      <c r="G445" s="29"/>
      <c r="H445" s="29"/>
      <c r="I445" s="29"/>
    </row>
    <row r="446">
      <c r="A446" s="28"/>
      <c r="B446" s="50"/>
      <c r="C446" s="50"/>
      <c r="D446" s="50"/>
      <c r="E446" s="50"/>
      <c r="F446" s="51"/>
      <c r="G446" s="29"/>
      <c r="H446" s="29"/>
      <c r="I446" s="29"/>
    </row>
    <row r="447">
      <c r="A447" s="28"/>
      <c r="B447" s="50"/>
      <c r="C447" s="50"/>
      <c r="D447" s="50"/>
      <c r="E447" s="50"/>
      <c r="F447" s="51"/>
      <c r="G447" s="29"/>
      <c r="H447" s="29"/>
      <c r="I447" s="29"/>
    </row>
    <row r="448">
      <c r="A448" s="28"/>
      <c r="B448" s="50"/>
      <c r="C448" s="50"/>
      <c r="D448" s="50"/>
      <c r="E448" s="50"/>
      <c r="F448" s="51"/>
      <c r="G448" s="29"/>
      <c r="H448" s="29"/>
      <c r="I448" s="29"/>
    </row>
    <row r="449">
      <c r="A449" s="28"/>
      <c r="B449" s="50"/>
      <c r="C449" s="50"/>
      <c r="D449" s="50"/>
      <c r="E449" s="50"/>
      <c r="F449" s="51"/>
      <c r="G449" s="29"/>
      <c r="H449" s="29"/>
      <c r="I449" s="29"/>
    </row>
    <row r="450">
      <c r="A450" s="28"/>
      <c r="B450" s="50"/>
      <c r="C450" s="50"/>
      <c r="D450" s="50"/>
      <c r="E450" s="50"/>
      <c r="F450" s="51"/>
      <c r="G450" s="29"/>
      <c r="H450" s="29"/>
      <c r="I450" s="29"/>
    </row>
    <row r="451">
      <c r="A451" s="28"/>
      <c r="B451" s="50"/>
      <c r="C451" s="50"/>
      <c r="D451" s="50"/>
      <c r="E451" s="50"/>
      <c r="F451" s="51"/>
      <c r="G451" s="29"/>
      <c r="H451" s="29"/>
      <c r="I451" s="29"/>
    </row>
    <row r="452">
      <c r="A452" s="28"/>
      <c r="B452" s="50"/>
      <c r="C452" s="50"/>
      <c r="D452" s="50"/>
      <c r="E452" s="50"/>
      <c r="F452" s="51"/>
      <c r="G452" s="29"/>
      <c r="H452" s="29"/>
      <c r="I452" s="29"/>
    </row>
    <row r="453">
      <c r="A453" s="28"/>
      <c r="B453" s="50"/>
      <c r="C453" s="50"/>
      <c r="D453" s="50"/>
      <c r="E453" s="50"/>
      <c r="F453" s="51"/>
      <c r="G453" s="29"/>
      <c r="H453" s="29"/>
      <c r="I453" s="29"/>
    </row>
    <row r="454">
      <c r="A454" s="28"/>
      <c r="B454" s="50"/>
      <c r="C454" s="50"/>
      <c r="D454" s="50"/>
      <c r="E454" s="50"/>
      <c r="F454" s="51"/>
      <c r="G454" s="29"/>
      <c r="H454" s="29"/>
      <c r="I454" s="29"/>
    </row>
    <row r="455">
      <c r="A455" s="28"/>
      <c r="B455" s="50"/>
      <c r="C455" s="50"/>
      <c r="D455" s="50"/>
      <c r="E455" s="50"/>
      <c r="F455" s="51"/>
      <c r="G455" s="29"/>
      <c r="H455" s="29"/>
      <c r="I455" s="29"/>
    </row>
    <row r="456">
      <c r="A456" s="28"/>
      <c r="B456" s="50"/>
      <c r="C456" s="50"/>
      <c r="D456" s="50"/>
      <c r="E456" s="50"/>
      <c r="F456" s="51"/>
      <c r="G456" s="29"/>
      <c r="H456" s="29"/>
      <c r="I456" s="29"/>
    </row>
    <row r="457">
      <c r="A457" s="28"/>
      <c r="B457" s="50"/>
      <c r="C457" s="50"/>
      <c r="D457" s="50"/>
      <c r="E457" s="50"/>
      <c r="F457" s="51"/>
      <c r="G457" s="29"/>
      <c r="H457" s="29"/>
      <c r="I457" s="29"/>
    </row>
    <row r="458">
      <c r="A458" s="28"/>
      <c r="B458" s="50"/>
      <c r="C458" s="50"/>
      <c r="D458" s="50"/>
      <c r="E458" s="50"/>
      <c r="F458" s="51"/>
      <c r="G458" s="29"/>
      <c r="H458" s="29"/>
      <c r="I458" s="29"/>
    </row>
    <row r="459">
      <c r="A459" s="28"/>
      <c r="B459" s="50"/>
      <c r="C459" s="50"/>
      <c r="D459" s="50"/>
      <c r="E459" s="50"/>
      <c r="F459" s="51"/>
      <c r="G459" s="29"/>
      <c r="H459" s="29"/>
      <c r="I459" s="29"/>
    </row>
    <row r="460">
      <c r="A460" s="28"/>
      <c r="B460" s="50"/>
      <c r="C460" s="50"/>
      <c r="D460" s="50"/>
      <c r="E460" s="50"/>
      <c r="F460" s="51"/>
      <c r="G460" s="29"/>
      <c r="H460" s="29"/>
      <c r="I460" s="29"/>
    </row>
    <row r="461">
      <c r="A461" s="28"/>
      <c r="B461" s="50"/>
      <c r="C461" s="50"/>
      <c r="D461" s="50"/>
      <c r="E461" s="50"/>
      <c r="F461" s="51"/>
      <c r="G461" s="29"/>
      <c r="H461" s="29"/>
      <c r="I461" s="29"/>
    </row>
    <row r="462">
      <c r="A462" s="28"/>
      <c r="B462" s="50"/>
      <c r="C462" s="50"/>
      <c r="D462" s="50"/>
      <c r="E462" s="50"/>
      <c r="F462" s="51"/>
      <c r="G462" s="29"/>
      <c r="H462" s="29"/>
      <c r="I462" s="29"/>
    </row>
    <row r="463">
      <c r="A463" s="28"/>
      <c r="B463" s="50"/>
      <c r="C463" s="50"/>
      <c r="D463" s="50"/>
      <c r="E463" s="50"/>
      <c r="F463" s="51"/>
      <c r="G463" s="29"/>
      <c r="H463" s="29"/>
      <c r="I463" s="29"/>
    </row>
    <row r="464">
      <c r="A464" s="28"/>
      <c r="B464" s="50"/>
      <c r="C464" s="50"/>
      <c r="D464" s="50"/>
      <c r="E464" s="50"/>
      <c r="F464" s="51"/>
      <c r="G464" s="29"/>
      <c r="H464" s="29"/>
      <c r="I464" s="29"/>
    </row>
    <row r="465">
      <c r="A465" s="28"/>
      <c r="B465" s="50"/>
      <c r="C465" s="50"/>
      <c r="D465" s="50"/>
      <c r="E465" s="50"/>
      <c r="F465" s="51"/>
      <c r="G465" s="29"/>
      <c r="H465" s="29"/>
      <c r="I465" s="29"/>
    </row>
    <row r="466">
      <c r="A466" s="28"/>
      <c r="B466" s="50"/>
      <c r="C466" s="50"/>
      <c r="D466" s="50"/>
      <c r="E466" s="50"/>
      <c r="F466" s="51"/>
      <c r="G466" s="29"/>
      <c r="H466" s="29"/>
      <c r="I466" s="29"/>
    </row>
    <row r="467">
      <c r="A467" s="28"/>
      <c r="B467" s="50"/>
      <c r="C467" s="50"/>
      <c r="D467" s="50"/>
      <c r="E467" s="50"/>
      <c r="F467" s="51"/>
      <c r="G467" s="29"/>
      <c r="H467" s="29"/>
      <c r="I467" s="29"/>
    </row>
    <row r="468">
      <c r="A468" s="28"/>
      <c r="B468" s="50"/>
      <c r="C468" s="50"/>
      <c r="D468" s="50"/>
      <c r="E468" s="50"/>
      <c r="F468" s="51"/>
      <c r="G468" s="29"/>
      <c r="H468" s="29"/>
      <c r="I468" s="29"/>
    </row>
    <row r="469">
      <c r="A469" s="28"/>
      <c r="B469" s="50"/>
      <c r="C469" s="50"/>
      <c r="D469" s="50"/>
      <c r="E469" s="50"/>
      <c r="F469" s="51"/>
      <c r="G469" s="29"/>
      <c r="H469" s="29"/>
      <c r="I469" s="29"/>
    </row>
    <row r="470">
      <c r="A470" s="28"/>
      <c r="B470" s="50"/>
      <c r="C470" s="50"/>
      <c r="D470" s="50"/>
      <c r="E470" s="50"/>
      <c r="F470" s="51"/>
      <c r="G470" s="29"/>
      <c r="H470" s="29"/>
      <c r="I470" s="29"/>
    </row>
    <row r="471">
      <c r="A471" s="28"/>
      <c r="B471" s="50"/>
      <c r="C471" s="50"/>
      <c r="D471" s="50"/>
      <c r="E471" s="50"/>
      <c r="F471" s="51"/>
      <c r="G471" s="29"/>
      <c r="H471" s="29"/>
      <c r="I471" s="29"/>
    </row>
    <row r="472">
      <c r="A472" s="28"/>
      <c r="B472" s="50"/>
      <c r="C472" s="50"/>
      <c r="D472" s="50"/>
      <c r="E472" s="50"/>
      <c r="F472" s="51"/>
      <c r="G472" s="29"/>
      <c r="H472" s="29"/>
      <c r="I472" s="29"/>
    </row>
    <row r="473">
      <c r="A473" s="28"/>
      <c r="B473" s="50"/>
      <c r="C473" s="50"/>
      <c r="D473" s="50"/>
      <c r="E473" s="50"/>
      <c r="F473" s="51"/>
      <c r="G473" s="29"/>
      <c r="H473" s="29"/>
      <c r="I473" s="29"/>
    </row>
    <row r="474">
      <c r="A474" s="28"/>
      <c r="B474" s="50"/>
      <c r="C474" s="50"/>
      <c r="D474" s="50"/>
      <c r="E474" s="50"/>
      <c r="F474" s="51"/>
      <c r="G474" s="29"/>
      <c r="H474" s="29"/>
      <c r="I474" s="29"/>
    </row>
    <row r="475">
      <c r="A475" s="28"/>
      <c r="B475" s="50"/>
      <c r="C475" s="50"/>
      <c r="D475" s="50"/>
      <c r="E475" s="50"/>
      <c r="F475" s="51"/>
      <c r="G475" s="29"/>
      <c r="H475" s="29"/>
      <c r="I475" s="29"/>
    </row>
    <row r="476">
      <c r="A476" s="28"/>
      <c r="B476" s="50"/>
      <c r="C476" s="50"/>
      <c r="D476" s="50"/>
      <c r="E476" s="50"/>
      <c r="F476" s="51"/>
      <c r="G476" s="29"/>
      <c r="H476" s="29"/>
      <c r="I476" s="29"/>
    </row>
    <row r="477">
      <c r="A477" s="28"/>
      <c r="B477" s="50"/>
      <c r="C477" s="50"/>
      <c r="D477" s="50"/>
      <c r="E477" s="50"/>
      <c r="F477" s="51"/>
      <c r="G477" s="29"/>
      <c r="H477" s="29"/>
      <c r="I477" s="29"/>
    </row>
    <row r="478">
      <c r="A478" s="28"/>
      <c r="B478" s="50"/>
      <c r="C478" s="50"/>
      <c r="D478" s="50"/>
      <c r="E478" s="50"/>
      <c r="F478" s="51"/>
      <c r="G478" s="29"/>
      <c r="H478" s="29"/>
      <c r="I478" s="29"/>
    </row>
    <row r="479">
      <c r="A479" s="28"/>
      <c r="B479" s="50"/>
      <c r="C479" s="50"/>
      <c r="D479" s="50"/>
      <c r="E479" s="50"/>
      <c r="F479" s="51"/>
      <c r="G479" s="29"/>
      <c r="H479" s="29"/>
      <c r="I479" s="29"/>
    </row>
    <row r="480">
      <c r="A480" s="28"/>
      <c r="B480" s="50"/>
      <c r="C480" s="50"/>
      <c r="D480" s="50"/>
      <c r="E480" s="50"/>
      <c r="F480" s="51"/>
      <c r="G480" s="29"/>
      <c r="H480" s="29"/>
      <c r="I480" s="29"/>
    </row>
    <row r="481">
      <c r="A481" s="28"/>
      <c r="B481" s="50"/>
      <c r="C481" s="50"/>
      <c r="D481" s="50"/>
      <c r="E481" s="50"/>
      <c r="F481" s="51"/>
      <c r="G481" s="29"/>
      <c r="H481" s="29"/>
      <c r="I481" s="29"/>
    </row>
    <row r="482">
      <c r="A482" s="28"/>
      <c r="B482" s="50"/>
      <c r="C482" s="50"/>
      <c r="D482" s="50"/>
      <c r="E482" s="50"/>
      <c r="F482" s="51"/>
      <c r="G482" s="29"/>
      <c r="H482" s="29"/>
      <c r="I482" s="29"/>
    </row>
    <row r="483">
      <c r="A483" s="28"/>
      <c r="B483" s="50"/>
      <c r="C483" s="50"/>
      <c r="D483" s="50"/>
      <c r="E483" s="50"/>
      <c r="F483" s="51"/>
      <c r="G483" s="29"/>
      <c r="H483" s="29"/>
      <c r="I483" s="29"/>
    </row>
    <row r="484">
      <c r="A484" s="28"/>
      <c r="B484" s="50"/>
      <c r="C484" s="50"/>
      <c r="D484" s="50"/>
      <c r="E484" s="50"/>
      <c r="F484" s="51"/>
      <c r="G484" s="29"/>
      <c r="H484" s="29"/>
      <c r="I484" s="29"/>
    </row>
    <row r="485">
      <c r="A485" s="28"/>
      <c r="B485" s="50"/>
      <c r="C485" s="50"/>
      <c r="D485" s="50"/>
      <c r="E485" s="50"/>
      <c r="F485" s="51"/>
      <c r="G485" s="29"/>
      <c r="H485" s="29"/>
      <c r="I485" s="29"/>
    </row>
    <row r="486">
      <c r="A486" s="28"/>
      <c r="B486" s="50"/>
      <c r="C486" s="50"/>
      <c r="D486" s="50"/>
      <c r="E486" s="50"/>
      <c r="F486" s="51"/>
      <c r="G486" s="29"/>
      <c r="H486" s="29"/>
      <c r="I486" s="29"/>
    </row>
    <row r="487">
      <c r="A487" s="28"/>
      <c r="B487" s="50"/>
      <c r="C487" s="50"/>
      <c r="D487" s="50"/>
      <c r="E487" s="50"/>
      <c r="F487" s="51"/>
      <c r="G487" s="29"/>
      <c r="H487" s="29"/>
      <c r="I487" s="29"/>
    </row>
    <row r="488">
      <c r="A488" s="28"/>
      <c r="B488" s="50"/>
      <c r="C488" s="50"/>
      <c r="D488" s="50"/>
      <c r="E488" s="50"/>
      <c r="F488" s="51"/>
      <c r="G488" s="29"/>
      <c r="H488" s="29"/>
      <c r="I488" s="29"/>
    </row>
    <row r="489">
      <c r="A489" s="28"/>
      <c r="B489" s="50"/>
      <c r="C489" s="50"/>
      <c r="D489" s="50"/>
      <c r="E489" s="50"/>
      <c r="F489" s="51"/>
      <c r="G489" s="29"/>
      <c r="H489" s="29"/>
      <c r="I489" s="29"/>
    </row>
    <row r="490">
      <c r="A490" s="28"/>
      <c r="B490" s="50"/>
      <c r="C490" s="50"/>
      <c r="D490" s="50"/>
      <c r="E490" s="50"/>
      <c r="F490" s="51"/>
      <c r="G490" s="29"/>
      <c r="H490" s="29"/>
      <c r="I490" s="29"/>
    </row>
    <row r="491">
      <c r="A491" s="28"/>
      <c r="B491" s="50"/>
      <c r="C491" s="50"/>
      <c r="D491" s="50"/>
      <c r="E491" s="50"/>
      <c r="F491" s="51"/>
      <c r="G491" s="29"/>
      <c r="H491" s="29"/>
      <c r="I491" s="29"/>
    </row>
    <row r="492">
      <c r="A492" s="28"/>
      <c r="B492" s="50"/>
      <c r="C492" s="50"/>
      <c r="D492" s="50"/>
      <c r="E492" s="50"/>
      <c r="F492" s="51"/>
      <c r="G492" s="29"/>
      <c r="H492" s="29"/>
      <c r="I492" s="29"/>
    </row>
    <row r="493">
      <c r="A493" s="28"/>
      <c r="B493" s="50"/>
      <c r="C493" s="50"/>
      <c r="D493" s="50"/>
      <c r="E493" s="50"/>
      <c r="F493" s="51"/>
      <c r="G493" s="29"/>
      <c r="H493" s="29"/>
      <c r="I493" s="29"/>
    </row>
    <row r="494">
      <c r="A494" s="28"/>
      <c r="B494" s="50"/>
      <c r="C494" s="50"/>
      <c r="D494" s="50"/>
      <c r="E494" s="50"/>
      <c r="F494" s="51"/>
      <c r="G494" s="29"/>
      <c r="H494" s="29"/>
      <c r="I494" s="29"/>
    </row>
    <row r="495">
      <c r="A495" s="28"/>
      <c r="B495" s="50"/>
      <c r="C495" s="50"/>
      <c r="D495" s="50"/>
      <c r="E495" s="50"/>
      <c r="F495" s="51"/>
      <c r="G495" s="29"/>
      <c r="H495" s="29"/>
      <c r="I495" s="29"/>
    </row>
    <row r="496">
      <c r="A496" s="28"/>
      <c r="B496" s="50"/>
      <c r="C496" s="50"/>
      <c r="D496" s="50"/>
      <c r="E496" s="50"/>
      <c r="F496" s="51"/>
      <c r="G496" s="29"/>
      <c r="H496" s="29"/>
      <c r="I496" s="29"/>
    </row>
    <row r="497">
      <c r="A497" s="28"/>
      <c r="B497" s="50"/>
      <c r="C497" s="50"/>
      <c r="D497" s="50"/>
      <c r="E497" s="50"/>
      <c r="F497" s="51"/>
      <c r="G497" s="29"/>
      <c r="H497" s="29"/>
      <c r="I497" s="29"/>
    </row>
    <row r="498">
      <c r="A498" s="28"/>
      <c r="B498" s="50"/>
      <c r="C498" s="50"/>
      <c r="D498" s="50"/>
      <c r="E498" s="50"/>
      <c r="F498" s="51"/>
      <c r="G498" s="29"/>
      <c r="H498" s="29"/>
      <c r="I498" s="29"/>
    </row>
    <row r="499">
      <c r="A499" s="28"/>
      <c r="B499" s="50"/>
      <c r="C499" s="50"/>
      <c r="D499" s="50"/>
      <c r="E499" s="50"/>
      <c r="F499" s="51"/>
      <c r="G499" s="29"/>
      <c r="H499" s="29"/>
      <c r="I499" s="29"/>
    </row>
    <row r="500">
      <c r="A500" s="28"/>
      <c r="B500" s="50"/>
      <c r="C500" s="50"/>
      <c r="D500" s="50"/>
      <c r="E500" s="50"/>
      <c r="F500" s="51"/>
      <c r="G500" s="29"/>
      <c r="H500" s="29"/>
      <c r="I500" s="29"/>
    </row>
    <row r="501">
      <c r="A501" s="28"/>
      <c r="B501" s="50"/>
      <c r="C501" s="50"/>
      <c r="D501" s="50"/>
      <c r="E501" s="50"/>
      <c r="F501" s="51"/>
      <c r="G501" s="29"/>
      <c r="H501" s="29"/>
      <c r="I501" s="29"/>
    </row>
    <row r="502">
      <c r="A502" s="28"/>
      <c r="B502" s="50"/>
      <c r="C502" s="50"/>
      <c r="D502" s="50"/>
      <c r="E502" s="50"/>
      <c r="F502" s="51"/>
      <c r="G502" s="29"/>
      <c r="H502" s="29"/>
      <c r="I502" s="29"/>
    </row>
    <row r="503">
      <c r="A503" s="28"/>
      <c r="B503" s="50"/>
      <c r="C503" s="50"/>
      <c r="D503" s="50"/>
      <c r="E503" s="50"/>
      <c r="F503" s="51"/>
      <c r="G503" s="29"/>
      <c r="H503" s="29"/>
      <c r="I503" s="29"/>
    </row>
    <row r="504">
      <c r="A504" s="28"/>
      <c r="B504" s="50"/>
      <c r="C504" s="50"/>
      <c r="D504" s="50"/>
      <c r="E504" s="50"/>
      <c r="F504" s="51"/>
      <c r="G504" s="29"/>
      <c r="H504" s="29"/>
      <c r="I504" s="29"/>
    </row>
    <row r="505">
      <c r="A505" s="28"/>
      <c r="B505" s="50"/>
      <c r="C505" s="50"/>
      <c r="D505" s="50"/>
      <c r="E505" s="50"/>
      <c r="F505" s="51"/>
      <c r="G505" s="29"/>
      <c r="H505" s="29"/>
      <c r="I505" s="29"/>
    </row>
    <row r="506">
      <c r="A506" s="28"/>
      <c r="B506" s="50"/>
      <c r="C506" s="50"/>
      <c r="D506" s="50"/>
      <c r="E506" s="50"/>
      <c r="F506" s="51"/>
      <c r="G506" s="29"/>
      <c r="H506" s="29"/>
      <c r="I506" s="29"/>
    </row>
    <row r="507">
      <c r="A507" s="28"/>
      <c r="B507" s="50"/>
      <c r="C507" s="50"/>
      <c r="D507" s="50"/>
      <c r="E507" s="50"/>
      <c r="F507" s="51"/>
      <c r="G507" s="29"/>
      <c r="H507" s="29"/>
      <c r="I507" s="29"/>
    </row>
    <row r="508">
      <c r="A508" s="28"/>
      <c r="B508" s="50"/>
      <c r="C508" s="50"/>
      <c r="D508" s="50"/>
      <c r="E508" s="50"/>
      <c r="F508" s="51"/>
      <c r="G508" s="29"/>
      <c r="H508" s="29"/>
      <c r="I508" s="29"/>
    </row>
    <row r="509">
      <c r="A509" s="28"/>
      <c r="B509" s="50"/>
      <c r="C509" s="50"/>
      <c r="D509" s="50"/>
      <c r="E509" s="50"/>
      <c r="F509" s="51"/>
      <c r="G509" s="29"/>
      <c r="H509" s="29"/>
      <c r="I509" s="29"/>
    </row>
    <row r="510">
      <c r="A510" s="28"/>
      <c r="B510" s="50"/>
      <c r="C510" s="50"/>
      <c r="D510" s="50"/>
      <c r="E510" s="50"/>
      <c r="F510" s="51"/>
      <c r="G510" s="29"/>
      <c r="H510" s="29"/>
      <c r="I510" s="29"/>
    </row>
    <row r="511">
      <c r="A511" s="28"/>
      <c r="B511" s="50"/>
      <c r="C511" s="50"/>
      <c r="D511" s="50"/>
      <c r="E511" s="50"/>
      <c r="F511" s="51"/>
      <c r="G511" s="29"/>
      <c r="H511" s="29"/>
      <c r="I511" s="29"/>
    </row>
    <row r="512">
      <c r="A512" s="28"/>
      <c r="B512" s="50"/>
      <c r="C512" s="50"/>
      <c r="D512" s="50"/>
      <c r="E512" s="50"/>
      <c r="F512" s="51"/>
      <c r="G512" s="29"/>
      <c r="H512" s="29"/>
      <c r="I512" s="29"/>
    </row>
    <row r="513">
      <c r="A513" s="28"/>
      <c r="B513" s="50"/>
      <c r="C513" s="50"/>
      <c r="D513" s="50"/>
      <c r="E513" s="50"/>
      <c r="F513" s="51"/>
      <c r="G513" s="29"/>
      <c r="H513" s="29"/>
      <c r="I513" s="29"/>
    </row>
    <row r="514">
      <c r="A514" s="28"/>
      <c r="B514" s="50"/>
      <c r="C514" s="50"/>
      <c r="D514" s="50"/>
      <c r="E514" s="50"/>
      <c r="F514" s="51"/>
      <c r="G514" s="29"/>
      <c r="H514" s="29"/>
      <c r="I514" s="29"/>
    </row>
    <row r="515">
      <c r="A515" s="28"/>
      <c r="B515" s="50"/>
      <c r="C515" s="50"/>
      <c r="D515" s="50"/>
      <c r="E515" s="50"/>
      <c r="F515" s="51"/>
      <c r="G515" s="29"/>
      <c r="H515" s="29"/>
      <c r="I515" s="29"/>
    </row>
    <row r="516">
      <c r="A516" s="28"/>
      <c r="B516" s="50"/>
      <c r="C516" s="50"/>
      <c r="D516" s="50"/>
      <c r="E516" s="50"/>
      <c r="F516" s="51"/>
      <c r="G516" s="29"/>
      <c r="H516" s="29"/>
      <c r="I516" s="29"/>
    </row>
    <row r="517">
      <c r="A517" s="28"/>
      <c r="B517" s="50"/>
      <c r="C517" s="50"/>
      <c r="D517" s="50"/>
      <c r="E517" s="50"/>
      <c r="F517" s="51"/>
      <c r="G517" s="29"/>
      <c r="H517" s="29"/>
      <c r="I517" s="29"/>
    </row>
    <row r="518">
      <c r="A518" s="28"/>
      <c r="B518" s="50"/>
      <c r="C518" s="50"/>
      <c r="D518" s="50"/>
      <c r="E518" s="50"/>
      <c r="F518" s="51"/>
      <c r="G518" s="29"/>
      <c r="H518" s="29"/>
      <c r="I518" s="29"/>
    </row>
    <row r="519">
      <c r="A519" s="28"/>
      <c r="B519" s="50"/>
      <c r="C519" s="50"/>
      <c r="D519" s="50"/>
      <c r="E519" s="50"/>
      <c r="F519" s="51"/>
      <c r="G519" s="29"/>
      <c r="H519" s="29"/>
      <c r="I519" s="29"/>
    </row>
    <row r="520">
      <c r="A520" s="28"/>
      <c r="B520" s="50"/>
      <c r="C520" s="50"/>
      <c r="D520" s="50"/>
      <c r="E520" s="50"/>
      <c r="F520" s="51"/>
      <c r="G520" s="29"/>
      <c r="H520" s="29"/>
      <c r="I520" s="29"/>
    </row>
    <row r="521">
      <c r="A521" s="28"/>
      <c r="B521" s="50"/>
      <c r="C521" s="50"/>
      <c r="D521" s="50"/>
      <c r="E521" s="50"/>
      <c r="F521" s="51"/>
      <c r="G521" s="29"/>
      <c r="H521" s="29"/>
      <c r="I521" s="29"/>
    </row>
    <row r="522">
      <c r="A522" s="28"/>
      <c r="B522" s="50"/>
      <c r="C522" s="50"/>
      <c r="D522" s="50"/>
      <c r="E522" s="50"/>
      <c r="F522" s="51"/>
      <c r="G522" s="29"/>
      <c r="H522" s="29"/>
      <c r="I522" s="29"/>
    </row>
    <row r="523">
      <c r="A523" s="28"/>
      <c r="B523" s="50"/>
      <c r="C523" s="50"/>
      <c r="D523" s="50"/>
      <c r="E523" s="50"/>
      <c r="F523" s="51"/>
      <c r="G523" s="29"/>
      <c r="H523" s="29"/>
      <c r="I523" s="29"/>
    </row>
    <row r="524">
      <c r="A524" s="28"/>
      <c r="B524" s="50"/>
      <c r="C524" s="50"/>
      <c r="D524" s="50"/>
      <c r="E524" s="50"/>
      <c r="F524" s="51"/>
      <c r="G524" s="29"/>
      <c r="H524" s="29"/>
      <c r="I524" s="29"/>
    </row>
    <row r="525">
      <c r="A525" s="28"/>
      <c r="B525" s="50"/>
      <c r="C525" s="50"/>
      <c r="D525" s="50"/>
      <c r="E525" s="50"/>
      <c r="F525" s="51"/>
      <c r="G525" s="29"/>
      <c r="H525" s="29"/>
      <c r="I525" s="29"/>
    </row>
    <row r="526">
      <c r="A526" s="28"/>
      <c r="B526" s="50"/>
      <c r="C526" s="50"/>
      <c r="D526" s="50"/>
      <c r="E526" s="50"/>
      <c r="F526" s="51"/>
      <c r="G526" s="29"/>
      <c r="H526" s="29"/>
      <c r="I526" s="29"/>
    </row>
    <row r="527">
      <c r="A527" s="28"/>
      <c r="B527" s="50"/>
      <c r="C527" s="50"/>
      <c r="D527" s="50"/>
      <c r="E527" s="50"/>
      <c r="F527" s="51"/>
      <c r="G527" s="29"/>
      <c r="H527" s="29"/>
      <c r="I527" s="29"/>
    </row>
    <row r="528">
      <c r="A528" s="28"/>
      <c r="B528" s="50"/>
      <c r="C528" s="50"/>
      <c r="D528" s="50"/>
      <c r="E528" s="50"/>
      <c r="F528" s="51"/>
      <c r="G528" s="29"/>
      <c r="H528" s="29"/>
      <c r="I528" s="29"/>
    </row>
    <row r="529">
      <c r="A529" s="28"/>
      <c r="B529" s="50"/>
      <c r="C529" s="50"/>
      <c r="D529" s="50"/>
      <c r="E529" s="50"/>
      <c r="F529" s="51"/>
      <c r="G529" s="29"/>
      <c r="H529" s="29"/>
      <c r="I529" s="29"/>
    </row>
    <row r="530">
      <c r="A530" s="28"/>
      <c r="B530" s="50"/>
      <c r="C530" s="50"/>
      <c r="D530" s="50"/>
      <c r="E530" s="50"/>
      <c r="F530" s="51"/>
      <c r="G530" s="29"/>
      <c r="H530" s="29"/>
      <c r="I530" s="29"/>
    </row>
    <row r="531">
      <c r="A531" s="28"/>
      <c r="B531" s="50"/>
      <c r="C531" s="50"/>
      <c r="D531" s="50"/>
      <c r="E531" s="50"/>
      <c r="F531" s="51"/>
      <c r="G531" s="29"/>
      <c r="H531" s="29"/>
      <c r="I531" s="29"/>
    </row>
    <row r="532">
      <c r="A532" s="28"/>
      <c r="B532" s="50"/>
      <c r="C532" s="50"/>
      <c r="D532" s="50"/>
      <c r="E532" s="50"/>
      <c r="F532" s="51"/>
      <c r="G532" s="29"/>
      <c r="H532" s="29"/>
      <c r="I532" s="29"/>
    </row>
    <row r="533">
      <c r="A533" s="28"/>
      <c r="B533" s="50"/>
      <c r="C533" s="50"/>
      <c r="D533" s="50"/>
      <c r="E533" s="50"/>
      <c r="F533" s="51"/>
      <c r="G533" s="29"/>
      <c r="H533" s="29"/>
      <c r="I533" s="29"/>
    </row>
    <row r="534">
      <c r="A534" s="28"/>
      <c r="B534" s="50"/>
      <c r="C534" s="50"/>
      <c r="D534" s="50"/>
      <c r="E534" s="50"/>
      <c r="F534" s="51"/>
      <c r="G534" s="29"/>
      <c r="H534" s="29"/>
      <c r="I534" s="29"/>
    </row>
    <row r="535">
      <c r="A535" s="28"/>
      <c r="B535" s="50"/>
      <c r="C535" s="50"/>
      <c r="D535" s="50"/>
      <c r="E535" s="50"/>
      <c r="F535" s="51"/>
      <c r="G535" s="29"/>
      <c r="H535" s="29"/>
      <c r="I535" s="29"/>
    </row>
    <row r="536">
      <c r="A536" s="28"/>
      <c r="B536" s="50"/>
      <c r="C536" s="50"/>
      <c r="D536" s="50"/>
      <c r="E536" s="50"/>
      <c r="F536" s="51"/>
      <c r="G536" s="29"/>
      <c r="H536" s="29"/>
      <c r="I536" s="29"/>
    </row>
    <row r="537">
      <c r="A537" s="28"/>
      <c r="B537" s="50"/>
      <c r="C537" s="50"/>
      <c r="D537" s="50"/>
      <c r="E537" s="50"/>
      <c r="F537" s="51"/>
      <c r="G537" s="29"/>
      <c r="H537" s="29"/>
      <c r="I537" s="29"/>
    </row>
    <row r="538">
      <c r="A538" s="28"/>
      <c r="B538" s="50"/>
      <c r="C538" s="50"/>
      <c r="D538" s="50"/>
      <c r="E538" s="50"/>
      <c r="F538" s="51"/>
      <c r="G538" s="29"/>
      <c r="H538" s="29"/>
      <c r="I538" s="29"/>
    </row>
    <row r="539">
      <c r="A539" s="28"/>
      <c r="B539" s="50"/>
      <c r="C539" s="50"/>
      <c r="D539" s="50"/>
      <c r="E539" s="50"/>
      <c r="F539" s="51"/>
      <c r="G539" s="29"/>
      <c r="H539" s="29"/>
      <c r="I539" s="29"/>
    </row>
    <row r="540">
      <c r="A540" s="28"/>
      <c r="B540" s="50"/>
      <c r="C540" s="50"/>
      <c r="D540" s="50"/>
      <c r="E540" s="50"/>
      <c r="F540" s="51"/>
      <c r="G540" s="29"/>
      <c r="H540" s="29"/>
      <c r="I540" s="29"/>
    </row>
    <row r="541">
      <c r="A541" s="28"/>
      <c r="B541" s="50"/>
      <c r="C541" s="50"/>
      <c r="D541" s="50"/>
      <c r="E541" s="50"/>
      <c r="F541" s="51"/>
      <c r="G541" s="29"/>
      <c r="H541" s="29"/>
      <c r="I541" s="29"/>
    </row>
    <row r="542">
      <c r="A542" s="28"/>
      <c r="B542" s="50"/>
      <c r="C542" s="50"/>
      <c r="D542" s="50"/>
      <c r="E542" s="50"/>
      <c r="F542" s="51"/>
      <c r="G542" s="29"/>
      <c r="H542" s="29"/>
      <c r="I542" s="29"/>
    </row>
    <row r="543">
      <c r="A543" s="28"/>
      <c r="B543" s="50"/>
      <c r="C543" s="50"/>
      <c r="D543" s="50"/>
      <c r="E543" s="50"/>
      <c r="F543" s="51"/>
      <c r="G543" s="29"/>
      <c r="H543" s="29"/>
      <c r="I543" s="29"/>
    </row>
    <row r="544">
      <c r="A544" s="28"/>
      <c r="B544" s="50"/>
      <c r="C544" s="50"/>
      <c r="D544" s="50"/>
      <c r="E544" s="50"/>
      <c r="F544" s="51"/>
      <c r="G544" s="29"/>
      <c r="H544" s="29"/>
      <c r="I544" s="29"/>
    </row>
    <row r="545">
      <c r="A545" s="28"/>
      <c r="B545" s="50"/>
      <c r="C545" s="50"/>
      <c r="D545" s="50"/>
      <c r="E545" s="50"/>
      <c r="F545" s="51"/>
      <c r="G545" s="29"/>
      <c r="H545" s="29"/>
      <c r="I545" s="29"/>
    </row>
    <row r="546">
      <c r="A546" s="28"/>
      <c r="B546" s="50"/>
      <c r="C546" s="50"/>
      <c r="D546" s="50"/>
      <c r="E546" s="50"/>
      <c r="F546" s="51"/>
      <c r="G546" s="29"/>
      <c r="H546" s="29"/>
      <c r="I546" s="29"/>
    </row>
    <row r="547">
      <c r="A547" s="28"/>
      <c r="B547" s="50"/>
      <c r="C547" s="50"/>
      <c r="D547" s="50"/>
      <c r="E547" s="50"/>
      <c r="F547" s="51"/>
      <c r="G547" s="29"/>
      <c r="H547" s="29"/>
      <c r="I547" s="29"/>
    </row>
    <row r="548">
      <c r="A548" s="28"/>
      <c r="B548" s="50"/>
      <c r="C548" s="50"/>
      <c r="D548" s="50"/>
      <c r="E548" s="50"/>
      <c r="F548" s="51"/>
      <c r="G548" s="29"/>
      <c r="H548" s="29"/>
      <c r="I548" s="29"/>
    </row>
    <row r="549">
      <c r="A549" s="28"/>
      <c r="B549" s="50"/>
      <c r="C549" s="50"/>
      <c r="D549" s="50"/>
      <c r="E549" s="50"/>
      <c r="F549" s="51"/>
      <c r="G549" s="29"/>
      <c r="H549" s="29"/>
      <c r="I549" s="29"/>
    </row>
    <row r="550">
      <c r="A550" s="28"/>
      <c r="B550" s="50"/>
      <c r="C550" s="50"/>
      <c r="D550" s="50"/>
      <c r="E550" s="50"/>
      <c r="F550" s="51"/>
      <c r="G550" s="29"/>
      <c r="H550" s="29"/>
      <c r="I550" s="29"/>
    </row>
    <row r="551">
      <c r="A551" s="28"/>
      <c r="B551" s="50"/>
      <c r="C551" s="50"/>
      <c r="D551" s="50"/>
      <c r="E551" s="50"/>
      <c r="F551" s="51"/>
      <c r="G551" s="29"/>
      <c r="H551" s="29"/>
      <c r="I551" s="29"/>
    </row>
    <row r="552">
      <c r="A552" s="28"/>
      <c r="B552" s="50"/>
      <c r="C552" s="50"/>
      <c r="D552" s="50"/>
      <c r="E552" s="50"/>
      <c r="F552" s="51"/>
      <c r="G552" s="29"/>
      <c r="H552" s="29"/>
      <c r="I552" s="29"/>
    </row>
    <row r="553">
      <c r="A553" s="28"/>
      <c r="B553" s="50"/>
      <c r="C553" s="50"/>
      <c r="D553" s="50"/>
      <c r="E553" s="50"/>
      <c r="F553" s="51"/>
      <c r="G553" s="29"/>
      <c r="H553" s="29"/>
      <c r="I553" s="29"/>
    </row>
    <row r="554">
      <c r="A554" s="28"/>
      <c r="B554" s="50"/>
      <c r="C554" s="50"/>
      <c r="D554" s="50"/>
      <c r="E554" s="50"/>
      <c r="F554" s="51"/>
      <c r="G554" s="29"/>
      <c r="H554" s="29"/>
      <c r="I554" s="29"/>
    </row>
    <row r="555">
      <c r="A555" s="28"/>
      <c r="B555" s="50"/>
      <c r="C555" s="50"/>
      <c r="D555" s="50"/>
      <c r="E555" s="50"/>
      <c r="F555" s="51"/>
      <c r="G555" s="29"/>
      <c r="H555" s="29"/>
      <c r="I555" s="29"/>
    </row>
    <row r="556">
      <c r="A556" s="28"/>
      <c r="B556" s="50"/>
      <c r="C556" s="50"/>
      <c r="D556" s="50"/>
      <c r="E556" s="50"/>
      <c r="F556" s="51"/>
      <c r="G556" s="29"/>
      <c r="H556" s="29"/>
      <c r="I556" s="29"/>
    </row>
    <row r="557">
      <c r="A557" s="28"/>
      <c r="B557" s="50"/>
      <c r="C557" s="50"/>
      <c r="D557" s="50"/>
      <c r="E557" s="50"/>
      <c r="F557" s="51"/>
      <c r="G557" s="29"/>
      <c r="H557" s="29"/>
      <c r="I557" s="29"/>
    </row>
    <row r="558">
      <c r="A558" s="28"/>
      <c r="B558" s="50"/>
      <c r="C558" s="50"/>
      <c r="D558" s="50"/>
      <c r="E558" s="50"/>
      <c r="F558" s="51"/>
      <c r="G558" s="29"/>
      <c r="H558" s="29"/>
      <c r="I558" s="29"/>
    </row>
    <row r="559">
      <c r="A559" s="28"/>
      <c r="B559" s="50"/>
      <c r="C559" s="50"/>
      <c r="D559" s="50"/>
      <c r="E559" s="50"/>
      <c r="F559" s="51"/>
      <c r="G559" s="29"/>
      <c r="H559" s="29"/>
      <c r="I559" s="29"/>
    </row>
    <row r="560">
      <c r="A560" s="28"/>
      <c r="B560" s="50"/>
      <c r="C560" s="50"/>
      <c r="D560" s="50"/>
      <c r="E560" s="50"/>
      <c r="F560" s="51"/>
      <c r="G560" s="29"/>
      <c r="H560" s="29"/>
      <c r="I560" s="29"/>
    </row>
    <row r="561">
      <c r="A561" s="28"/>
      <c r="B561" s="50"/>
      <c r="C561" s="50"/>
      <c r="D561" s="50"/>
      <c r="E561" s="50"/>
      <c r="F561" s="51"/>
      <c r="G561" s="29"/>
      <c r="H561" s="29"/>
      <c r="I561" s="29"/>
    </row>
    <row r="562">
      <c r="A562" s="28"/>
      <c r="B562" s="50"/>
      <c r="C562" s="50"/>
      <c r="D562" s="50"/>
      <c r="E562" s="50"/>
      <c r="F562" s="51"/>
      <c r="G562" s="29"/>
      <c r="H562" s="29"/>
      <c r="I562" s="29"/>
    </row>
    <row r="563">
      <c r="A563" s="28"/>
      <c r="B563" s="50"/>
      <c r="C563" s="50"/>
      <c r="D563" s="50"/>
      <c r="E563" s="50"/>
      <c r="F563" s="51"/>
      <c r="G563" s="29"/>
      <c r="H563" s="29"/>
      <c r="I563" s="29"/>
    </row>
    <row r="564">
      <c r="A564" s="28"/>
      <c r="B564" s="50"/>
      <c r="C564" s="50"/>
      <c r="D564" s="50"/>
      <c r="E564" s="50"/>
      <c r="F564" s="51"/>
      <c r="G564" s="29"/>
      <c r="H564" s="29"/>
      <c r="I564" s="29"/>
    </row>
    <row r="565">
      <c r="A565" s="28"/>
      <c r="B565" s="50"/>
      <c r="C565" s="50"/>
      <c r="D565" s="50"/>
      <c r="E565" s="50"/>
      <c r="F565" s="51"/>
      <c r="G565" s="29"/>
      <c r="H565" s="29"/>
      <c r="I565" s="29"/>
    </row>
    <row r="566">
      <c r="A566" s="28"/>
      <c r="B566" s="50"/>
      <c r="C566" s="50"/>
      <c r="D566" s="50"/>
      <c r="E566" s="50"/>
      <c r="F566" s="51"/>
      <c r="G566" s="29"/>
      <c r="H566" s="29"/>
      <c r="I566" s="29"/>
    </row>
    <row r="567">
      <c r="A567" s="28"/>
      <c r="B567" s="50"/>
      <c r="C567" s="50"/>
      <c r="D567" s="50"/>
      <c r="E567" s="50"/>
      <c r="F567" s="51"/>
      <c r="G567" s="29"/>
      <c r="H567" s="29"/>
      <c r="I567" s="29"/>
    </row>
    <row r="568">
      <c r="A568" s="28"/>
      <c r="B568" s="50"/>
      <c r="C568" s="50"/>
      <c r="D568" s="50"/>
      <c r="E568" s="50"/>
      <c r="F568" s="51"/>
      <c r="G568" s="29"/>
      <c r="H568" s="29"/>
      <c r="I568" s="29"/>
    </row>
    <row r="569">
      <c r="A569" s="28"/>
      <c r="B569" s="50"/>
      <c r="C569" s="50"/>
      <c r="D569" s="50"/>
      <c r="E569" s="50"/>
      <c r="F569" s="51"/>
      <c r="G569" s="29"/>
      <c r="H569" s="29"/>
      <c r="I569" s="29"/>
    </row>
    <row r="570">
      <c r="A570" s="28"/>
      <c r="B570" s="50"/>
      <c r="C570" s="50"/>
      <c r="D570" s="50"/>
      <c r="E570" s="50"/>
      <c r="F570" s="51"/>
      <c r="G570" s="29"/>
      <c r="H570" s="29"/>
      <c r="I570" s="29"/>
    </row>
    <row r="571">
      <c r="A571" s="28"/>
      <c r="B571" s="50"/>
      <c r="C571" s="50"/>
      <c r="D571" s="50"/>
      <c r="E571" s="50"/>
      <c r="F571" s="51"/>
      <c r="G571" s="29"/>
      <c r="H571" s="29"/>
      <c r="I571" s="29"/>
    </row>
    <row r="572">
      <c r="A572" s="28"/>
      <c r="B572" s="50"/>
      <c r="C572" s="50"/>
      <c r="D572" s="50"/>
      <c r="E572" s="50"/>
      <c r="F572" s="51"/>
      <c r="G572" s="29"/>
      <c r="H572" s="29"/>
      <c r="I572" s="29"/>
    </row>
    <row r="573">
      <c r="A573" s="28"/>
      <c r="B573" s="50"/>
      <c r="C573" s="50"/>
      <c r="D573" s="50"/>
      <c r="E573" s="50"/>
      <c r="F573" s="51"/>
      <c r="G573" s="29"/>
      <c r="H573" s="29"/>
      <c r="I573" s="29"/>
    </row>
    <row r="574">
      <c r="A574" s="28"/>
      <c r="B574" s="50"/>
      <c r="C574" s="50"/>
      <c r="D574" s="50"/>
      <c r="E574" s="50"/>
      <c r="F574" s="51"/>
      <c r="G574" s="29"/>
      <c r="H574" s="29"/>
      <c r="I574" s="29"/>
    </row>
    <row r="575">
      <c r="A575" s="28"/>
      <c r="B575" s="50"/>
      <c r="C575" s="50"/>
      <c r="D575" s="50"/>
      <c r="E575" s="50"/>
      <c r="F575" s="51"/>
      <c r="G575" s="29"/>
      <c r="H575" s="29"/>
      <c r="I575" s="29"/>
    </row>
    <row r="576">
      <c r="A576" s="28"/>
      <c r="B576" s="50"/>
      <c r="C576" s="50"/>
      <c r="D576" s="50"/>
      <c r="E576" s="50"/>
      <c r="F576" s="51"/>
      <c r="G576" s="29"/>
      <c r="H576" s="29"/>
      <c r="I576" s="29"/>
    </row>
    <row r="577">
      <c r="A577" s="28"/>
      <c r="B577" s="50"/>
      <c r="C577" s="50"/>
      <c r="D577" s="50"/>
      <c r="E577" s="50"/>
      <c r="F577" s="51"/>
      <c r="G577" s="29"/>
      <c r="H577" s="29"/>
      <c r="I577" s="29"/>
    </row>
    <row r="578">
      <c r="A578" s="28"/>
      <c r="B578" s="50"/>
      <c r="C578" s="50"/>
      <c r="D578" s="50"/>
      <c r="E578" s="50"/>
      <c r="F578" s="51"/>
      <c r="G578" s="29"/>
      <c r="H578" s="29"/>
      <c r="I578" s="29"/>
    </row>
    <row r="579">
      <c r="A579" s="28"/>
      <c r="B579" s="50"/>
      <c r="C579" s="50"/>
      <c r="D579" s="50"/>
      <c r="E579" s="50"/>
      <c r="F579" s="51"/>
      <c r="G579" s="29"/>
      <c r="H579" s="29"/>
      <c r="I579" s="29"/>
    </row>
    <row r="580">
      <c r="A580" s="28"/>
      <c r="B580" s="50"/>
      <c r="C580" s="50"/>
      <c r="D580" s="50"/>
      <c r="E580" s="50"/>
      <c r="F580" s="51"/>
      <c r="G580" s="29"/>
      <c r="H580" s="29"/>
      <c r="I580" s="29"/>
    </row>
    <row r="581">
      <c r="A581" s="28"/>
      <c r="B581" s="50"/>
      <c r="C581" s="50"/>
      <c r="D581" s="50"/>
      <c r="E581" s="50"/>
      <c r="F581" s="51"/>
      <c r="G581" s="29"/>
      <c r="H581" s="29"/>
      <c r="I581" s="29"/>
    </row>
    <row r="582">
      <c r="A582" s="28"/>
      <c r="B582" s="50"/>
      <c r="C582" s="50"/>
      <c r="D582" s="50"/>
      <c r="E582" s="50"/>
      <c r="F582" s="51"/>
      <c r="G582" s="29"/>
      <c r="H582" s="29"/>
      <c r="I582" s="29"/>
    </row>
    <row r="583">
      <c r="A583" s="28"/>
      <c r="B583" s="50"/>
      <c r="C583" s="50"/>
      <c r="D583" s="50"/>
      <c r="E583" s="50"/>
      <c r="F583" s="51"/>
      <c r="G583" s="29"/>
      <c r="H583" s="29"/>
      <c r="I583" s="29"/>
    </row>
    <row r="584">
      <c r="A584" s="28"/>
      <c r="B584" s="50"/>
      <c r="C584" s="50"/>
      <c r="D584" s="50"/>
      <c r="E584" s="50"/>
      <c r="F584" s="51"/>
      <c r="G584" s="29"/>
      <c r="H584" s="29"/>
      <c r="I584" s="29"/>
    </row>
    <row r="585">
      <c r="A585" s="28"/>
      <c r="B585" s="50"/>
      <c r="C585" s="50"/>
      <c r="D585" s="50"/>
      <c r="E585" s="50"/>
      <c r="F585" s="51"/>
      <c r="G585" s="29"/>
      <c r="H585" s="29"/>
      <c r="I585" s="29"/>
    </row>
    <row r="586">
      <c r="A586" s="28"/>
      <c r="B586" s="50"/>
      <c r="C586" s="50"/>
      <c r="D586" s="50"/>
      <c r="E586" s="50"/>
      <c r="F586" s="51"/>
      <c r="G586" s="29"/>
      <c r="H586" s="29"/>
      <c r="I586" s="29"/>
    </row>
    <row r="587">
      <c r="A587" s="28"/>
      <c r="B587" s="50"/>
      <c r="C587" s="50"/>
      <c r="D587" s="50"/>
      <c r="E587" s="50"/>
      <c r="F587" s="51"/>
      <c r="G587" s="29"/>
      <c r="H587" s="29"/>
      <c r="I587" s="29"/>
    </row>
    <row r="588">
      <c r="A588" s="28"/>
      <c r="B588" s="50"/>
      <c r="C588" s="50"/>
      <c r="D588" s="50"/>
      <c r="E588" s="50"/>
      <c r="F588" s="51"/>
      <c r="G588" s="29"/>
      <c r="H588" s="29"/>
      <c r="I588" s="29"/>
    </row>
    <row r="589">
      <c r="A589" s="28"/>
      <c r="B589" s="50"/>
      <c r="C589" s="50"/>
      <c r="D589" s="50"/>
      <c r="E589" s="50"/>
      <c r="F589" s="51"/>
      <c r="G589" s="29"/>
      <c r="H589" s="29"/>
      <c r="I589" s="29"/>
    </row>
    <row r="590">
      <c r="A590" s="28"/>
      <c r="B590" s="50"/>
      <c r="C590" s="50"/>
      <c r="D590" s="50"/>
      <c r="E590" s="50"/>
      <c r="F590" s="51"/>
      <c r="G590" s="29"/>
      <c r="H590" s="29"/>
      <c r="I590" s="29"/>
    </row>
    <row r="591">
      <c r="A591" s="28"/>
      <c r="B591" s="50"/>
      <c r="C591" s="50"/>
      <c r="D591" s="50"/>
      <c r="E591" s="50"/>
      <c r="F591" s="51"/>
      <c r="G591" s="29"/>
      <c r="H591" s="29"/>
      <c r="I591" s="29"/>
    </row>
    <row r="592">
      <c r="A592" s="28"/>
      <c r="B592" s="50"/>
      <c r="C592" s="50"/>
      <c r="D592" s="50"/>
      <c r="E592" s="50"/>
      <c r="F592" s="51"/>
      <c r="G592" s="29"/>
      <c r="H592" s="29"/>
      <c r="I592" s="29"/>
    </row>
    <row r="593">
      <c r="A593" s="28"/>
      <c r="B593" s="50"/>
      <c r="C593" s="50"/>
      <c r="D593" s="50"/>
      <c r="E593" s="50"/>
      <c r="F593" s="51"/>
      <c r="G593" s="29"/>
      <c r="H593" s="29"/>
      <c r="I593" s="29"/>
    </row>
    <row r="594">
      <c r="A594" s="28"/>
      <c r="B594" s="50"/>
      <c r="C594" s="50"/>
      <c r="D594" s="50"/>
      <c r="E594" s="50"/>
      <c r="F594" s="51"/>
      <c r="G594" s="29"/>
      <c r="H594" s="29"/>
      <c r="I594" s="29"/>
    </row>
    <row r="595">
      <c r="A595" s="28"/>
      <c r="B595" s="50"/>
      <c r="C595" s="50"/>
      <c r="D595" s="50"/>
      <c r="E595" s="50"/>
      <c r="F595" s="51"/>
      <c r="G595" s="29"/>
      <c r="H595" s="29"/>
      <c r="I595" s="29"/>
    </row>
    <row r="596">
      <c r="A596" s="28"/>
      <c r="B596" s="50"/>
      <c r="C596" s="50"/>
      <c r="D596" s="50"/>
      <c r="E596" s="50"/>
      <c r="F596" s="51"/>
      <c r="G596" s="29"/>
      <c r="H596" s="29"/>
      <c r="I596" s="29"/>
    </row>
    <row r="597">
      <c r="A597" s="28"/>
      <c r="B597" s="50"/>
      <c r="C597" s="50"/>
      <c r="D597" s="50"/>
      <c r="E597" s="50"/>
      <c r="F597" s="51"/>
      <c r="G597" s="29"/>
      <c r="H597" s="29"/>
      <c r="I597" s="29"/>
    </row>
    <row r="598">
      <c r="A598" s="28"/>
      <c r="B598" s="50"/>
      <c r="C598" s="50"/>
      <c r="D598" s="50"/>
      <c r="E598" s="50"/>
      <c r="F598" s="51"/>
      <c r="G598" s="29"/>
      <c r="H598" s="29"/>
      <c r="I598" s="29"/>
    </row>
    <row r="599">
      <c r="A599" s="28"/>
      <c r="B599" s="50"/>
      <c r="C599" s="50"/>
      <c r="D599" s="50"/>
      <c r="E599" s="50"/>
      <c r="F599" s="51"/>
      <c r="G599" s="29"/>
      <c r="H599" s="29"/>
      <c r="I599" s="29"/>
    </row>
    <row r="600">
      <c r="A600" s="28"/>
      <c r="B600" s="50"/>
      <c r="C600" s="50"/>
      <c r="D600" s="50"/>
      <c r="E600" s="50"/>
      <c r="F600" s="51"/>
      <c r="G600" s="29"/>
      <c r="H600" s="29"/>
      <c r="I600" s="29"/>
    </row>
    <row r="601">
      <c r="A601" s="28"/>
      <c r="B601" s="50"/>
      <c r="C601" s="50"/>
      <c r="D601" s="50"/>
      <c r="E601" s="50"/>
      <c r="F601" s="51"/>
      <c r="G601" s="29"/>
      <c r="H601" s="29"/>
      <c r="I601" s="29"/>
    </row>
    <row r="602">
      <c r="A602" s="28"/>
      <c r="B602" s="50"/>
      <c r="C602" s="50"/>
      <c r="D602" s="50"/>
      <c r="E602" s="50"/>
      <c r="F602" s="51"/>
      <c r="G602" s="29"/>
      <c r="H602" s="29"/>
      <c r="I602" s="29"/>
    </row>
    <row r="603">
      <c r="A603" s="28"/>
      <c r="B603" s="50"/>
      <c r="C603" s="50"/>
      <c r="D603" s="50"/>
      <c r="E603" s="50"/>
      <c r="F603" s="51"/>
      <c r="G603" s="29"/>
      <c r="H603" s="29"/>
      <c r="I603" s="29"/>
    </row>
    <row r="604">
      <c r="A604" s="28"/>
      <c r="B604" s="50"/>
      <c r="C604" s="50"/>
      <c r="D604" s="50"/>
      <c r="E604" s="50"/>
      <c r="F604" s="51"/>
      <c r="G604" s="29"/>
      <c r="H604" s="29"/>
      <c r="I604" s="29"/>
    </row>
    <row r="605">
      <c r="A605" s="28"/>
      <c r="B605" s="50"/>
      <c r="C605" s="50"/>
      <c r="D605" s="50"/>
      <c r="E605" s="50"/>
      <c r="F605" s="51"/>
      <c r="G605" s="29"/>
      <c r="H605" s="29"/>
      <c r="I605" s="29"/>
    </row>
    <row r="606">
      <c r="A606" s="28"/>
      <c r="B606" s="50"/>
      <c r="C606" s="50"/>
      <c r="D606" s="50"/>
      <c r="E606" s="50"/>
      <c r="F606" s="51"/>
      <c r="G606" s="29"/>
      <c r="H606" s="29"/>
      <c r="I606" s="29"/>
    </row>
    <row r="607">
      <c r="A607" s="28"/>
      <c r="B607" s="50"/>
      <c r="C607" s="50"/>
      <c r="D607" s="50"/>
      <c r="E607" s="50"/>
      <c r="F607" s="51"/>
      <c r="G607" s="29"/>
      <c r="H607" s="29"/>
      <c r="I607" s="29"/>
    </row>
    <row r="608">
      <c r="A608" s="28"/>
      <c r="B608" s="50"/>
      <c r="C608" s="50"/>
      <c r="D608" s="50"/>
      <c r="E608" s="50"/>
      <c r="F608" s="51"/>
      <c r="G608" s="29"/>
      <c r="H608" s="29"/>
      <c r="I608" s="29"/>
    </row>
    <row r="609">
      <c r="A609" s="28"/>
      <c r="B609" s="50"/>
      <c r="C609" s="50"/>
      <c r="D609" s="50"/>
      <c r="E609" s="50"/>
      <c r="F609" s="51"/>
      <c r="G609" s="29"/>
      <c r="H609" s="29"/>
      <c r="I609" s="29"/>
    </row>
    <row r="610">
      <c r="A610" s="28"/>
      <c r="B610" s="50"/>
      <c r="C610" s="50"/>
      <c r="D610" s="50"/>
      <c r="E610" s="50"/>
      <c r="F610" s="51"/>
      <c r="G610" s="29"/>
      <c r="H610" s="29"/>
      <c r="I610" s="29"/>
    </row>
    <row r="611">
      <c r="A611" s="28"/>
      <c r="B611" s="50"/>
      <c r="C611" s="50"/>
      <c r="D611" s="50"/>
      <c r="E611" s="50"/>
      <c r="F611" s="51"/>
      <c r="G611" s="29"/>
      <c r="H611" s="29"/>
      <c r="I611" s="29"/>
    </row>
    <row r="612">
      <c r="A612" s="28"/>
      <c r="B612" s="50"/>
      <c r="C612" s="50"/>
      <c r="D612" s="50"/>
      <c r="E612" s="50"/>
      <c r="F612" s="51"/>
      <c r="G612" s="29"/>
      <c r="H612" s="29"/>
      <c r="I612" s="29"/>
    </row>
    <row r="613">
      <c r="A613" s="28"/>
      <c r="B613" s="50"/>
      <c r="C613" s="50"/>
      <c r="D613" s="50"/>
      <c r="E613" s="50"/>
      <c r="F613" s="51"/>
      <c r="G613" s="29"/>
      <c r="H613" s="29"/>
      <c r="I613" s="29"/>
    </row>
    <row r="614">
      <c r="A614" s="28"/>
      <c r="B614" s="50"/>
      <c r="C614" s="50"/>
      <c r="D614" s="50"/>
      <c r="E614" s="50"/>
      <c r="F614" s="51"/>
      <c r="G614" s="29"/>
      <c r="H614" s="29"/>
      <c r="I614" s="29"/>
    </row>
    <row r="615">
      <c r="A615" s="28"/>
      <c r="B615" s="50"/>
      <c r="C615" s="50"/>
      <c r="D615" s="50"/>
      <c r="E615" s="50"/>
      <c r="F615" s="51"/>
      <c r="G615" s="29"/>
      <c r="H615" s="29"/>
      <c r="I615" s="29"/>
    </row>
    <row r="616">
      <c r="A616" s="28"/>
      <c r="B616" s="50"/>
      <c r="C616" s="50"/>
      <c r="D616" s="50"/>
      <c r="E616" s="50"/>
      <c r="F616" s="51"/>
      <c r="G616" s="29"/>
      <c r="H616" s="29"/>
      <c r="I616" s="29"/>
    </row>
    <row r="617">
      <c r="A617" s="28"/>
      <c r="B617" s="50"/>
      <c r="C617" s="50"/>
      <c r="D617" s="50"/>
      <c r="E617" s="50"/>
      <c r="F617" s="51"/>
      <c r="G617" s="29"/>
      <c r="H617" s="29"/>
      <c r="I617" s="29"/>
    </row>
    <row r="618">
      <c r="A618" s="28"/>
      <c r="B618" s="50"/>
      <c r="C618" s="50"/>
      <c r="D618" s="50"/>
      <c r="E618" s="50"/>
      <c r="F618" s="51"/>
      <c r="G618" s="29"/>
      <c r="H618" s="29"/>
      <c r="I618" s="29"/>
    </row>
    <row r="619">
      <c r="A619" s="28"/>
      <c r="B619" s="50"/>
      <c r="C619" s="50"/>
      <c r="D619" s="50"/>
      <c r="E619" s="50"/>
      <c r="F619" s="51"/>
      <c r="G619" s="29"/>
      <c r="H619" s="29"/>
      <c r="I619" s="29"/>
    </row>
    <row r="620">
      <c r="A620" s="28"/>
      <c r="B620" s="50"/>
      <c r="C620" s="50"/>
      <c r="D620" s="50"/>
      <c r="E620" s="50"/>
      <c r="F620" s="51"/>
      <c r="G620" s="29"/>
      <c r="H620" s="29"/>
      <c r="I620" s="29"/>
    </row>
    <row r="621">
      <c r="A621" s="28"/>
      <c r="B621" s="50"/>
      <c r="C621" s="50"/>
      <c r="D621" s="50"/>
      <c r="E621" s="50"/>
      <c r="F621" s="51"/>
      <c r="G621" s="29"/>
      <c r="H621" s="29"/>
      <c r="I621" s="29"/>
    </row>
    <row r="622">
      <c r="A622" s="28"/>
      <c r="B622" s="50"/>
      <c r="C622" s="50"/>
      <c r="D622" s="50"/>
      <c r="E622" s="50"/>
      <c r="F622" s="51"/>
      <c r="G622" s="29"/>
      <c r="H622" s="29"/>
      <c r="I622" s="29"/>
    </row>
    <row r="623">
      <c r="A623" s="28"/>
      <c r="B623" s="50"/>
      <c r="C623" s="50"/>
      <c r="D623" s="50"/>
      <c r="E623" s="50"/>
      <c r="F623" s="51"/>
      <c r="G623" s="29"/>
      <c r="H623" s="29"/>
      <c r="I623" s="29"/>
    </row>
    <row r="624">
      <c r="A624" s="28"/>
      <c r="B624" s="50"/>
      <c r="C624" s="50"/>
      <c r="D624" s="50"/>
      <c r="E624" s="50"/>
      <c r="F624" s="51"/>
      <c r="G624" s="29"/>
      <c r="H624" s="29"/>
      <c r="I624" s="29"/>
    </row>
    <row r="625">
      <c r="A625" s="28"/>
      <c r="B625" s="50"/>
      <c r="C625" s="50"/>
      <c r="D625" s="50"/>
      <c r="E625" s="50"/>
      <c r="F625" s="51"/>
      <c r="G625" s="29"/>
      <c r="H625" s="29"/>
      <c r="I625" s="29"/>
    </row>
    <row r="626">
      <c r="A626" s="28"/>
      <c r="B626" s="50"/>
      <c r="C626" s="50"/>
      <c r="D626" s="50"/>
      <c r="E626" s="50"/>
      <c r="F626" s="51"/>
      <c r="G626" s="29"/>
      <c r="H626" s="29"/>
      <c r="I626" s="29"/>
    </row>
    <row r="627">
      <c r="A627" s="28"/>
      <c r="B627" s="50"/>
      <c r="C627" s="50"/>
      <c r="D627" s="50"/>
      <c r="E627" s="50"/>
      <c r="F627" s="51"/>
      <c r="G627" s="29"/>
      <c r="H627" s="29"/>
      <c r="I627" s="29"/>
    </row>
    <row r="628">
      <c r="A628" s="28"/>
      <c r="B628" s="50"/>
      <c r="C628" s="50"/>
      <c r="D628" s="50"/>
      <c r="E628" s="50"/>
      <c r="F628" s="51"/>
      <c r="G628" s="29"/>
      <c r="H628" s="29"/>
      <c r="I628" s="29"/>
    </row>
    <row r="629">
      <c r="A629" s="28"/>
      <c r="B629" s="50"/>
      <c r="C629" s="50"/>
      <c r="D629" s="50"/>
      <c r="E629" s="50"/>
      <c r="F629" s="51"/>
      <c r="G629" s="29"/>
      <c r="H629" s="29"/>
      <c r="I629" s="29"/>
    </row>
    <row r="630">
      <c r="A630" s="28"/>
      <c r="B630" s="50"/>
      <c r="C630" s="50"/>
      <c r="D630" s="50"/>
      <c r="E630" s="50"/>
      <c r="F630" s="51"/>
      <c r="G630" s="29"/>
      <c r="H630" s="29"/>
      <c r="I630" s="29"/>
    </row>
    <row r="631">
      <c r="A631" s="28"/>
      <c r="B631" s="50"/>
      <c r="C631" s="50"/>
      <c r="D631" s="50"/>
      <c r="E631" s="50"/>
      <c r="F631" s="51"/>
      <c r="G631" s="29"/>
      <c r="H631" s="29"/>
      <c r="I631" s="29"/>
    </row>
    <row r="632">
      <c r="A632" s="28"/>
      <c r="B632" s="50"/>
      <c r="C632" s="50"/>
      <c r="D632" s="50"/>
      <c r="E632" s="50"/>
      <c r="F632" s="51"/>
      <c r="G632" s="29"/>
      <c r="H632" s="29"/>
      <c r="I632" s="29"/>
    </row>
    <row r="633">
      <c r="A633" s="28"/>
      <c r="B633" s="50"/>
      <c r="C633" s="50"/>
      <c r="D633" s="50"/>
      <c r="E633" s="50"/>
      <c r="F633" s="51"/>
      <c r="G633" s="29"/>
      <c r="H633" s="29"/>
      <c r="I633" s="29"/>
    </row>
    <row r="634">
      <c r="A634" s="28"/>
      <c r="B634" s="50"/>
      <c r="C634" s="50"/>
      <c r="D634" s="50"/>
      <c r="E634" s="50"/>
      <c r="F634" s="51"/>
      <c r="G634" s="29"/>
      <c r="H634" s="29"/>
      <c r="I634" s="29"/>
    </row>
    <row r="635">
      <c r="A635" s="28"/>
      <c r="B635" s="50"/>
      <c r="C635" s="50"/>
      <c r="D635" s="50"/>
      <c r="E635" s="50"/>
      <c r="F635" s="51"/>
      <c r="G635" s="29"/>
      <c r="H635" s="29"/>
      <c r="I635" s="29"/>
    </row>
    <row r="636">
      <c r="A636" s="28"/>
      <c r="B636" s="50"/>
      <c r="C636" s="50"/>
      <c r="D636" s="50"/>
      <c r="E636" s="50"/>
      <c r="F636" s="51"/>
      <c r="G636" s="29"/>
      <c r="H636" s="29"/>
      <c r="I636" s="29"/>
    </row>
    <row r="637">
      <c r="A637" s="28"/>
      <c r="B637" s="50"/>
      <c r="C637" s="50"/>
      <c r="D637" s="50"/>
      <c r="E637" s="50"/>
      <c r="F637" s="51"/>
      <c r="G637" s="29"/>
      <c r="H637" s="29"/>
      <c r="I637" s="29"/>
    </row>
    <row r="638">
      <c r="A638" s="28"/>
      <c r="B638" s="50"/>
      <c r="C638" s="50"/>
      <c r="D638" s="50"/>
      <c r="E638" s="50"/>
      <c r="F638" s="51"/>
      <c r="G638" s="29"/>
      <c r="H638" s="29"/>
      <c r="I638" s="29"/>
    </row>
    <row r="639">
      <c r="A639" s="28"/>
      <c r="B639" s="50"/>
      <c r="C639" s="50"/>
      <c r="D639" s="50"/>
      <c r="E639" s="50"/>
      <c r="F639" s="51"/>
      <c r="G639" s="29"/>
      <c r="H639" s="29"/>
      <c r="I639" s="29"/>
    </row>
    <row r="640">
      <c r="A640" s="28"/>
      <c r="B640" s="50"/>
      <c r="C640" s="50"/>
      <c r="D640" s="50"/>
      <c r="E640" s="50"/>
      <c r="F640" s="51"/>
      <c r="G640" s="29"/>
      <c r="H640" s="29"/>
      <c r="I640" s="29"/>
    </row>
    <row r="641">
      <c r="A641" s="28"/>
      <c r="B641" s="50"/>
      <c r="C641" s="50"/>
      <c r="D641" s="50"/>
      <c r="E641" s="50"/>
      <c r="F641" s="51"/>
      <c r="G641" s="29"/>
      <c r="H641" s="29"/>
      <c r="I641" s="29"/>
    </row>
    <row r="642">
      <c r="A642" s="28"/>
      <c r="B642" s="50"/>
      <c r="C642" s="50"/>
      <c r="D642" s="50"/>
      <c r="E642" s="50"/>
      <c r="F642" s="51"/>
      <c r="G642" s="29"/>
      <c r="H642" s="29"/>
      <c r="I642" s="29"/>
    </row>
    <row r="643">
      <c r="A643" s="28"/>
      <c r="B643" s="50"/>
      <c r="C643" s="50"/>
      <c r="D643" s="50"/>
      <c r="E643" s="50"/>
      <c r="F643" s="51"/>
      <c r="G643" s="29"/>
      <c r="H643" s="29"/>
      <c r="I643" s="29"/>
    </row>
    <row r="644">
      <c r="A644" s="28"/>
      <c r="B644" s="50"/>
      <c r="C644" s="50"/>
      <c r="D644" s="50"/>
      <c r="E644" s="50"/>
      <c r="F644" s="51"/>
      <c r="G644" s="29"/>
      <c r="H644" s="29"/>
      <c r="I644" s="29"/>
    </row>
    <row r="645">
      <c r="A645" s="28"/>
      <c r="B645" s="50"/>
      <c r="C645" s="50"/>
      <c r="D645" s="50"/>
      <c r="E645" s="50"/>
      <c r="F645" s="51"/>
      <c r="G645" s="29"/>
      <c r="H645" s="29"/>
      <c r="I645" s="29"/>
    </row>
    <row r="646">
      <c r="A646" s="28"/>
      <c r="B646" s="50"/>
      <c r="C646" s="50"/>
      <c r="D646" s="50"/>
      <c r="E646" s="50"/>
      <c r="F646" s="51"/>
      <c r="G646" s="29"/>
      <c r="H646" s="29"/>
      <c r="I646" s="29"/>
    </row>
    <row r="647">
      <c r="A647" s="28"/>
      <c r="B647" s="50"/>
      <c r="C647" s="50"/>
      <c r="D647" s="50"/>
      <c r="E647" s="50"/>
      <c r="F647" s="51"/>
      <c r="G647" s="29"/>
      <c r="H647" s="29"/>
      <c r="I647" s="29"/>
    </row>
    <row r="648">
      <c r="A648" s="28"/>
      <c r="B648" s="50"/>
      <c r="C648" s="50"/>
      <c r="D648" s="50"/>
      <c r="E648" s="50"/>
      <c r="F648" s="51"/>
      <c r="G648" s="29"/>
      <c r="H648" s="29"/>
      <c r="I648" s="29"/>
    </row>
    <row r="649">
      <c r="A649" s="28"/>
      <c r="B649" s="50"/>
      <c r="C649" s="50"/>
      <c r="D649" s="50"/>
      <c r="E649" s="50"/>
      <c r="F649" s="51"/>
      <c r="G649" s="29"/>
      <c r="H649" s="29"/>
      <c r="I649" s="29"/>
    </row>
    <row r="650">
      <c r="A650" s="28"/>
      <c r="B650" s="50"/>
      <c r="C650" s="50"/>
      <c r="D650" s="50"/>
      <c r="E650" s="50"/>
      <c r="F650" s="51"/>
      <c r="G650" s="29"/>
      <c r="H650" s="29"/>
      <c r="I650" s="29"/>
    </row>
    <row r="651">
      <c r="A651" s="28"/>
      <c r="B651" s="50"/>
      <c r="C651" s="50"/>
      <c r="D651" s="50"/>
      <c r="E651" s="50"/>
      <c r="F651" s="51"/>
      <c r="G651" s="29"/>
      <c r="H651" s="29"/>
      <c r="I651" s="29"/>
    </row>
    <row r="652">
      <c r="A652" s="28"/>
      <c r="B652" s="50"/>
      <c r="C652" s="50"/>
      <c r="D652" s="50"/>
      <c r="E652" s="50"/>
      <c r="F652" s="51"/>
      <c r="G652" s="29"/>
      <c r="H652" s="29"/>
      <c r="I652" s="29"/>
    </row>
    <row r="653">
      <c r="A653" s="28"/>
      <c r="B653" s="50"/>
      <c r="C653" s="50"/>
      <c r="D653" s="50"/>
      <c r="E653" s="50"/>
      <c r="F653" s="51"/>
      <c r="G653" s="29"/>
      <c r="H653" s="29"/>
      <c r="I653" s="29"/>
    </row>
    <row r="654">
      <c r="A654" s="28"/>
      <c r="B654" s="50"/>
      <c r="C654" s="50"/>
      <c r="D654" s="50"/>
      <c r="E654" s="50"/>
      <c r="F654" s="51"/>
      <c r="G654" s="29"/>
      <c r="H654" s="29"/>
      <c r="I654" s="29"/>
    </row>
    <row r="655">
      <c r="A655" s="28"/>
      <c r="B655" s="50"/>
      <c r="C655" s="50"/>
      <c r="D655" s="50"/>
      <c r="E655" s="50"/>
      <c r="F655" s="51"/>
      <c r="G655" s="29"/>
      <c r="H655" s="29"/>
      <c r="I655" s="29"/>
    </row>
    <row r="656">
      <c r="A656" s="28"/>
      <c r="B656" s="50"/>
      <c r="C656" s="50"/>
      <c r="D656" s="50"/>
      <c r="E656" s="50"/>
      <c r="F656" s="51"/>
      <c r="G656" s="29"/>
      <c r="H656" s="29"/>
      <c r="I656" s="29"/>
    </row>
    <row r="657">
      <c r="A657" s="28"/>
      <c r="B657" s="50"/>
      <c r="C657" s="50"/>
      <c r="D657" s="50"/>
      <c r="E657" s="50"/>
      <c r="F657" s="51"/>
      <c r="G657" s="29"/>
      <c r="H657" s="29"/>
      <c r="I657" s="29"/>
    </row>
    <row r="658">
      <c r="A658" s="28"/>
      <c r="B658" s="50"/>
      <c r="C658" s="50"/>
      <c r="D658" s="50"/>
      <c r="E658" s="50"/>
      <c r="F658" s="51"/>
      <c r="G658" s="29"/>
      <c r="H658" s="29"/>
      <c r="I658" s="29"/>
    </row>
    <row r="659">
      <c r="A659" s="28"/>
      <c r="B659" s="50"/>
      <c r="C659" s="50"/>
      <c r="D659" s="50"/>
      <c r="E659" s="50"/>
      <c r="F659" s="51"/>
      <c r="G659" s="29"/>
      <c r="H659" s="29"/>
      <c r="I659" s="29"/>
    </row>
    <row r="660">
      <c r="A660" s="28"/>
      <c r="B660" s="50"/>
      <c r="C660" s="50"/>
      <c r="D660" s="50"/>
      <c r="E660" s="50"/>
      <c r="F660" s="51"/>
      <c r="G660" s="29"/>
      <c r="H660" s="29"/>
      <c r="I660" s="29"/>
    </row>
    <row r="661">
      <c r="A661" s="28"/>
      <c r="B661" s="50"/>
      <c r="C661" s="50"/>
      <c r="D661" s="50"/>
      <c r="E661" s="50"/>
      <c r="F661" s="51"/>
      <c r="G661" s="29"/>
      <c r="H661" s="29"/>
      <c r="I661" s="29"/>
    </row>
    <row r="662">
      <c r="A662" s="28"/>
      <c r="B662" s="50"/>
      <c r="C662" s="50"/>
      <c r="D662" s="50"/>
      <c r="E662" s="50"/>
      <c r="F662" s="51"/>
      <c r="G662" s="29"/>
      <c r="H662" s="29"/>
      <c r="I662" s="29"/>
    </row>
    <row r="663">
      <c r="A663" s="28"/>
      <c r="B663" s="50"/>
      <c r="C663" s="50"/>
      <c r="D663" s="50"/>
      <c r="E663" s="50"/>
      <c r="F663" s="51"/>
      <c r="G663" s="29"/>
      <c r="H663" s="29"/>
      <c r="I663" s="29"/>
    </row>
    <row r="664">
      <c r="A664" s="28"/>
      <c r="B664" s="50"/>
      <c r="C664" s="50"/>
      <c r="D664" s="50"/>
      <c r="E664" s="50"/>
      <c r="F664" s="51"/>
      <c r="G664" s="29"/>
      <c r="H664" s="29"/>
      <c r="I664" s="29"/>
    </row>
    <row r="665">
      <c r="A665" s="28"/>
      <c r="B665" s="50"/>
      <c r="C665" s="50"/>
      <c r="D665" s="50"/>
      <c r="E665" s="50"/>
      <c r="F665" s="51"/>
      <c r="G665" s="29"/>
      <c r="H665" s="29"/>
      <c r="I665" s="29"/>
    </row>
    <row r="666">
      <c r="A666" s="28"/>
      <c r="B666" s="50"/>
      <c r="C666" s="50"/>
      <c r="D666" s="50"/>
      <c r="E666" s="50"/>
      <c r="F666" s="51"/>
      <c r="G666" s="29"/>
      <c r="H666" s="29"/>
      <c r="I666" s="29"/>
    </row>
    <row r="667">
      <c r="A667" s="28"/>
      <c r="B667" s="50"/>
      <c r="C667" s="50"/>
      <c r="D667" s="50"/>
      <c r="E667" s="50"/>
      <c r="F667" s="51"/>
      <c r="G667" s="29"/>
      <c r="H667" s="29"/>
      <c r="I667" s="29"/>
    </row>
    <row r="668">
      <c r="A668" s="28"/>
      <c r="B668" s="50"/>
      <c r="C668" s="50"/>
      <c r="D668" s="50"/>
      <c r="E668" s="50"/>
      <c r="F668" s="51"/>
      <c r="G668" s="29"/>
      <c r="H668" s="29"/>
      <c r="I668" s="29"/>
    </row>
    <row r="669">
      <c r="A669" s="28"/>
      <c r="B669" s="50"/>
      <c r="C669" s="50"/>
      <c r="D669" s="50"/>
      <c r="E669" s="50"/>
      <c r="F669" s="51"/>
      <c r="G669" s="29"/>
      <c r="H669" s="29"/>
      <c r="I669" s="29"/>
    </row>
    <row r="670">
      <c r="A670" s="28"/>
      <c r="B670" s="50"/>
      <c r="C670" s="50"/>
      <c r="D670" s="50"/>
      <c r="E670" s="50"/>
      <c r="F670" s="51"/>
      <c r="G670" s="29"/>
      <c r="H670" s="29"/>
      <c r="I670" s="29"/>
    </row>
    <row r="671">
      <c r="A671" s="28"/>
      <c r="B671" s="50"/>
      <c r="C671" s="50"/>
      <c r="D671" s="50"/>
      <c r="E671" s="50"/>
      <c r="F671" s="51"/>
      <c r="G671" s="29"/>
      <c r="H671" s="29"/>
      <c r="I671" s="29"/>
    </row>
    <row r="672">
      <c r="A672" s="28"/>
      <c r="B672" s="50"/>
      <c r="C672" s="50"/>
      <c r="D672" s="50"/>
      <c r="E672" s="50"/>
      <c r="F672" s="51"/>
      <c r="G672" s="29"/>
      <c r="H672" s="29"/>
      <c r="I672" s="29"/>
    </row>
    <row r="673">
      <c r="A673" s="28"/>
      <c r="B673" s="50"/>
      <c r="C673" s="50"/>
      <c r="D673" s="50"/>
      <c r="E673" s="50"/>
      <c r="F673" s="51"/>
      <c r="G673" s="29"/>
      <c r="H673" s="29"/>
      <c r="I673" s="29"/>
    </row>
    <row r="674">
      <c r="A674" s="28"/>
      <c r="B674" s="50"/>
      <c r="C674" s="50"/>
      <c r="D674" s="50"/>
      <c r="E674" s="50"/>
      <c r="F674" s="51"/>
      <c r="G674" s="29"/>
      <c r="H674" s="29"/>
      <c r="I674" s="29"/>
    </row>
    <row r="675">
      <c r="A675" s="28"/>
      <c r="B675" s="50"/>
      <c r="C675" s="50"/>
      <c r="D675" s="50"/>
      <c r="E675" s="50"/>
      <c r="F675" s="51"/>
      <c r="G675" s="29"/>
      <c r="H675" s="29"/>
      <c r="I675" s="29"/>
    </row>
    <row r="676">
      <c r="A676" s="28"/>
      <c r="B676" s="50"/>
      <c r="C676" s="50"/>
      <c r="D676" s="50"/>
      <c r="E676" s="50"/>
      <c r="F676" s="51"/>
      <c r="G676" s="29"/>
      <c r="H676" s="29"/>
      <c r="I676" s="29"/>
    </row>
    <row r="677">
      <c r="A677" s="28"/>
      <c r="B677" s="50"/>
      <c r="C677" s="50"/>
      <c r="D677" s="50"/>
      <c r="E677" s="50"/>
      <c r="F677" s="51"/>
      <c r="G677" s="29"/>
      <c r="H677" s="29"/>
      <c r="I677" s="29"/>
    </row>
    <row r="678">
      <c r="A678" s="28"/>
      <c r="B678" s="50"/>
      <c r="C678" s="50"/>
      <c r="D678" s="50"/>
      <c r="E678" s="50"/>
      <c r="F678" s="51"/>
      <c r="G678" s="29"/>
      <c r="H678" s="29"/>
      <c r="I678" s="29"/>
    </row>
    <row r="679">
      <c r="A679" s="28"/>
      <c r="B679" s="50"/>
      <c r="C679" s="50"/>
      <c r="D679" s="50"/>
      <c r="E679" s="50"/>
      <c r="F679" s="51"/>
      <c r="G679" s="29"/>
      <c r="H679" s="29"/>
      <c r="I679" s="29"/>
    </row>
    <row r="680">
      <c r="A680" s="28"/>
      <c r="B680" s="50"/>
      <c r="C680" s="50"/>
      <c r="D680" s="50"/>
      <c r="E680" s="50"/>
      <c r="F680" s="51"/>
      <c r="G680" s="29"/>
      <c r="H680" s="29"/>
      <c r="I680" s="29"/>
    </row>
    <row r="681">
      <c r="A681" s="28"/>
      <c r="B681" s="50"/>
      <c r="C681" s="50"/>
      <c r="D681" s="50"/>
      <c r="E681" s="50"/>
      <c r="F681" s="51"/>
      <c r="G681" s="29"/>
      <c r="H681" s="29"/>
      <c r="I681" s="29"/>
    </row>
    <row r="682">
      <c r="A682" s="28"/>
      <c r="B682" s="50"/>
      <c r="C682" s="50"/>
      <c r="D682" s="50"/>
      <c r="E682" s="50"/>
      <c r="F682" s="51"/>
      <c r="G682" s="29"/>
      <c r="H682" s="29"/>
      <c r="I682" s="29"/>
    </row>
    <row r="683">
      <c r="A683" s="28"/>
      <c r="B683" s="50"/>
      <c r="C683" s="50"/>
      <c r="D683" s="50"/>
      <c r="E683" s="50"/>
      <c r="F683" s="51"/>
      <c r="G683" s="29"/>
      <c r="H683" s="29"/>
      <c r="I683" s="29"/>
    </row>
    <row r="684">
      <c r="A684" s="28"/>
      <c r="B684" s="50"/>
      <c r="C684" s="50"/>
      <c r="D684" s="50"/>
      <c r="E684" s="50"/>
      <c r="F684" s="51"/>
      <c r="G684" s="29"/>
      <c r="H684" s="29"/>
      <c r="I684" s="29"/>
    </row>
    <row r="685">
      <c r="A685" s="28"/>
      <c r="B685" s="50"/>
      <c r="C685" s="50"/>
      <c r="D685" s="50"/>
      <c r="E685" s="50"/>
      <c r="F685" s="51"/>
      <c r="G685" s="29"/>
      <c r="H685" s="29"/>
      <c r="I685" s="29"/>
    </row>
    <row r="686">
      <c r="A686" s="28"/>
      <c r="B686" s="50"/>
      <c r="C686" s="50"/>
      <c r="D686" s="50"/>
      <c r="E686" s="50"/>
      <c r="F686" s="51"/>
      <c r="G686" s="29"/>
      <c r="H686" s="29"/>
      <c r="I686" s="29"/>
    </row>
    <row r="687">
      <c r="A687" s="28"/>
      <c r="B687" s="50"/>
      <c r="C687" s="50"/>
      <c r="D687" s="50"/>
      <c r="E687" s="50"/>
      <c r="F687" s="51"/>
      <c r="G687" s="29"/>
      <c r="H687" s="29"/>
      <c r="I687" s="29"/>
    </row>
    <row r="688">
      <c r="A688" s="28"/>
      <c r="B688" s="50"/>
      <c r="C688" s="50"/>
      <c r="D688" s="50"/>
      <c r="E688" s="50"/>
      <c r="F688" s="51"/>
      <c r="G688" s="29"/>
      <c r="H688" s="29"/>
      <c r="I688" s="29"/>
    </row>
    <row r="689">
      <c r="A689" s="28"/>
      <c r="B689" s="50"/>
      <c r="C689" s="50"/>
      <c r="D689" s="50"/>
      <c r="E689" s="50"/>
      <c r="F689" s="51"/>
      <c r="G689" s="29"/>
      <c r="H689" s="29"/>
      <c r="I689" s="29"/>
    </row>
    <row r="690">
      <c r="A690" s="28"/>
      <c r="B690" s="50"/>
      <c r="C690" s="50"/>
      <c r="D690" s="50"/>
      <c r="E690" s="50"/>
      <c r="F690" s="51"/>
      <c r="G690" s="29"/>
      <c r="H690" s="29"/>
      <c r="I690" s="29"/>
    </row>
    <row r="691">
      <c r="A691" s="28"/>
      <c r="B691" s="50"/>
      <c r="C691" s="50"/>
      <c r="D691" s="50"/>
      <c r="E691" s="50"/>
      <c r="F691" s="51"/>
      <c r="G691" s="29"/>
      <c r="H691" s="29"/>
      <c r="I691" s="29"/>
    </row>
    <row r="692">
      <c r="A692" s="28"/>
      <c r="B692" s="50"/>
      <c r="C692" s="50"/>
      <c r="D692" s="50"/>
      <c r="E692" s="50"/>
      <c r="F692" s="51"/>
      <c r="G692" s="29"/>
      <c r="H692" s="29"/>
      <c r="I692" s="29"/>
    </row>
    <row r="693">
      <c r="A693" s="28"/>
      <c r="B693" s="50"/>
      <c r="C693" s="50"/>
      <c r="D693" s="50"/>
      <c r="E693" s="50"/>
      <c r="F693" s="51"/>
      <c r="G693" s="29"/>
      <c r="H693" s="29"/>
      <c r="I693" s="29"/>
    </row>
    <row r="694">
      <c r="A694" s="28"/>
      <c r="B694" s="50"/>
      <c r="C694" s="50"/>
      <c r="D694" s="50"/>
      <c r="E694" s="50"/>
      <c r="F694" s="51"/>
      <c r="G694" s="29"/>
      <c r="H694" s="29"/>
      <c r="I694" s="29"/>
    </row>
    <row r="695">
      <c r="A695" s="28"/>
      <c r="B695" s="50"/>
      <c r="C695" s="50"/>
      <c r="D695" s="50"/>
      <c r="E695" s="50"/>
      <c r="F695" s="51"/>
      <c r="G695" s="29"/>
      <c r="H695" s="29"/>
      <c r="I695" s="29"/>
    </row>
    <row r="696">
      <c r="A696" s="28"/>
      <c r="B696" s="50"/>
      <c r="C696" s="50"/>
      <c r="D696" s="50"/>
      <c r="E696" s="50"/>
      <c r="F696" s="51"/>
      <c r="G696" s="29"/>
      <c r="H696" s="29"/>
      <c r="I696" s="29"/>
    </row>
    <row r="697">
      <c r="A697" s="28"/>
      <c r="B697" s="50"/>
      <c r="C697" s="50"/>
      <c r="D697" s="50"/>
      <c r="E697" s="50"/>
      <c r="F697" s="51"/>
      <c r="G697" s="29"/>
      <c r="H697" s="29"/>
      <c r="I697" s="29"/>
    </row>
    <row r="698">
      <c r="A698" s="28"/>
      <c r="B698" s="50"/>
      <c r="C698" s="50"/>
      <c r="D698" s="50"/>
      <c r="E698" s="50"/>
      <c r="F698" s="51"/>
      <c r="G698" s="29"/>
      <c r="H698" s="29"/>
      <c r="I698" s="29"/>
    </row>
    <row r="699">
      <c r="A699" s="28"/>
      <c r="B699" s="50"/>
      <c r="C699" s="50"/>
      <c r="D699" s="50"/>
      <c r="E699" s="50"/>
      <c r="F699" s="51"/>
      <c r="G699" s="29"/>
      <c r="H699" s="29"/>
      <c r="I699" s="29"/>
    </row>
    <row r="700">
      <c r="A700" s="28"/>
      <c r="B700" s="50"/>
      <c r="C700" s="50"/>
      <c r="D700" s="50"/>
      <c r="E700" s="50"/>
      <c r="F700" s="51"/>
      <c r="G700" s="29"/>
      <c r="H700" s="29"/>
      <c r="I700" s="29"/>
    </row>
    <row r="701">
      <c r="A701" s="28"/>
      <c r="B701" s="50"/>
      <c r="C701" s="50"/>
      <c r="D701" s="50"/>
      <c r="E701" s="50"/>
      <c r="F701" s="51"/>
      <c r="G701" s="29"/>
      <c r="H701" s="29"/>
      <c r="I701" s="29"/>
    </row>
    <row r="702">
      <c r="A702" s="28"/>
      <c r="B702" s="50"/>
      <c r="C702" s="50"/>
      <c r="D702" s="50"/>
      <c r="E702" s="50"/>
      <c r="F702" s="51"/>
      <c r="G702" s="29"/>
      <c r="H702" s="29"/>
      <c r="I702" s="29"/>
    </row>
    <row r="703">
      <c r="A703" s="28"/>
      <c r="B703" s="50"/>
      <c r="C703" s="50"/>
      <c r="D703" s="50"/>
      <c r="E703" s="50"/>
      <c r="F703" s="51"/>
      <c r="G703" s="29"/>
      <c r="H703" s="29"/>
      <c r="I703" s="29"/>
    </row>
    <row r="704">
      <c r="A704" s="28"/>
      <c r="B704" s="50"/>
      <c r="C704" s="50"/>
      <c r="D704" s="50"/>
      <c r="E704" s="50"/>
      <c r="F704" s="51"/>
      <c r="G704" s="29"/>
      <c r="H704" s="29"/>
      <c r="I704" s="29"/>
    </row>
    <row r="705">
      <c r="A705" s="28"/>
      <c r="B705" s="50"/>
      <c r="C705" s="50"/>
      <c r="D705" s="50"/>
      <c r="E705" s="50"/>
      <c r="F705" s="51"/>
      <c r="G705" s="29"/>
      <c r="H705" s="29"/>
      <c r="I705" s="29"/>
    </row>
    <row r="706">
      <c r="A706" s="28"/>
      <c r="B706" s="50"/>
      <c r="C706" s="50"/>
      <c r="D706" s="50"/>
      <c r="E706" s="50"/>
      <c r="F706" s="51"/>
      <c r="G706" s="29"/>
      <c r="H706" s="29"/>
      <c r="I706" s="29"/>
    </row>
    <row r="707">
      <c r="A707" s="28"/>
      <c r="B707" s="50"/>
      <c r="C707" s="50"/>
      <c r="D707" s="50"/>
      <c r="E707" s="50"/>
      <c r="F707" s="51"/>
      <c r="G707" s="29"/>
      <c r="H707" s="29"/>
      <c r="I707" s="29"/>
    </row>
    <row r="708">
      <c r="A708" s="28"/>
      <c r="B708" s="50"/>
      <c r="C708" s="50"/>
      <c r="D708" s="50"/>
      <c r="E708" s="50"/>
      <c r="F708" s="51"/>
      <c r="G708" s="29"/>
      <c r="H708" s="29"/>
      <c r="I708" s="29"/>
    </row>
    <row r="709">
      <c r="A709" s="28"/>
      <c r="B709" s="50"/>
      <c r="C709" s="50"/>
      <c r="D709" s="50"/>
      <c r="E709" s="50"/>
      <c r="F709" s="51"/>
      <c r="G709" s="29"/>
      <c r="H709" s="29"/>
      <c r="I709" s="29"/>
    </row>
    <row r="710">
      <c r="A710" s="28"/>
      <c r="B710" s="50"/>
      <c r="C710" s="50"/>
      <c r="D710" s="50"/>
      <c r="E710" s="50"/>
      <c r="F710" s="51"/>
      <c r="G710" s="29"/>
      <c r="H710" s="29"/>
      <c r="I710" s="29"/>
    </row>
    <row r="711">
      <c r="A711" s="28"/>
      <c r="B711" s="50"/>
      <c r="C711" s="50"/>
      <c r="D711" s="50"/>
      <c r="E711" s="50"/>
      <c r="F711" s="51"/>
      <c r="G711" s="29"/>
      <c r="H711" s="29"/>
      <c r="I711" s="29"/>
    </row>
    <row r="712">
      <c r="A712" s="28"/>
      <c r="B712" s="50"/>
      <c r="C712" s="50"/>
      <c r="D712" s="50"/>
      <c r="E712" s="50"/>
      <c r="F712" s="51"/>
      <c r="G712" s="29"/>
      <c r="H712" s="29"/>
      <c r="I712" s="29"/>
    </row>
    <row r="713">
      <c r="A713" s="28"/>
      <c r="B713" s="50"/>
      <c r="C713" s="50"/>
      <c r="D713" s="50"/>
      <c r="E713" s="50"/>
      <c r="F713" s="51"/>
      <c r="G713" s="29"/>
      <c r="H713" s="29"/>
      <c r="I713" s="29"/>
    </row>
    <row r="714">
      <c r="A714" s="28"/>
      <c r="B714" s="50"/>
      <c r="C714" s="50"/>
      <c r="D714" s="50"/>
      <c r="E714" s="50"/>
      <c r="F714" s="51"/>
      <c r="G714" s="29"/>
      <c r="H714" s="29"/>
      <c r="I714" s="29"/>
    </row>
    <row r="715">
      <c r="A715" s="28"/>
      <c r="B715" s="50"/>
      <c r="C715" s="50"/>
      <c r="D715" s="50"/>
      <c r="E715" s="50"/>
      <c r="F715" s="51"/>
      <c r="G715" s="29"/>
      <c r="H715" s="29"/>
      <c r="I715" s="29"/>
    </row>
    <row r="716">
      <c r="A716" s="28"/>
      <c r="B716" s="50"/>
      <c r="C716" s="50"/>
      <c r="D716" s="50"/>
      <c r="E716" s="50"/>
      <c r="F716" s="51"/>
      <c r="G716" s="29"/>
      <c r="H716" s="29"/>
      <c r="I716" s="29"/>
    </row>
    <row r="717">
      <c r="A717" s="28"/>
      <c r="B717" s="50"/>
      <c r="C717" s="50"/>
      <c r="D717" s="50"/>
      <c r="E717" s="50"/>
      <c r="F717" s="51"/>
      <c r="G717" s="29"/>
      <c r="H717" s="29"/>
      <c r="I717" s="29"/>
    </row>
    <row r="718">
      <c r="A718" s="28"/>
      <c r="B718" s="50"/>
      <c r="C718" s="50"/>
      <c r="D718" s="50"/>
      <c r="E718" s="50"/>
      <c r="F718" s="51"/>
      <c r="G718" s="29"/>
      <c r="H718" s="29"/>
      <c r="I718" s="29"/>
    </row>
    <row r="719">
      <c r="A719" s="28"/>
      <c r="B719" s="50"/>
      <c r="C719" s="50"/>
      <c r="D719" s="50"/>
      <c r="E719" s="50"/>
      <c r="F719" s="51"/>
      <c r="G719" s="29"/>
      <c r="H719" s="29"/>
      <c r="I719" s="29"/>
    </row>
    <row r="720">
      <c r="A720" s="28"/>
      <c r="B720" s="50"/>
      <c r="C720" s="50"/>
      <c r="D720" s="50"/>
      <c r="E720" s="50"/>
      <c r="F720" s="51"/>
      <c r="G720" s="29"/>
      <c r="H720" s="29"/>
      <c r="I720" s="29"/>
    </row>
    <row r="721">
      <c r="A721" s="28"/>
      <c r="B721" s="50"/>
      <c r="C721" s="50"/>
      <c r="D721" s="50"/>
      <c r="E721" s="50"/>
      <c r="F721" s="51"/>
      <c r="G721" s="29"/>
      <c r="H721" s="29"/>
      <c r="I721" s="29"/>
    </row>
    <row r="722">
      <c r="A722" s="28"/>
      <c r="B722" s="50"/>
      <c r="C722" s="50"/>
      <c r="D722" s="50"/>
      <c r="E722" s="50"/>
      <c r="F722" s="51"/>
      <c r="G722" s="29"/>
      <c r="H722" s="29"/>
      <c r="I722" s="29"/>
    </row>
    <row r="723">
      <c r="A723" s="28"/>
      <c r="B723" s="50"/>
      <c r="C723" s="50"/>
      <c r="D723" s="50"/>
      <c r="E723" s="50"/>
      <c r="F723" s="51"/>
      <c r="G723" s="29"/>
      <c r="H723" s="29"/>
      <c r="I723" s="29"/>
    </row>
    <row r="724">
      <c r="A724" s="28"/>
      <c r="B724" s="50"/>
      <c r="C724" s="50"/>
      <c r="D724" s="50"/>
      <c r="E724" s="50"/>
      <c r="F724" s="51"/>
      <c r="G724" s="29"/>
      <c r="H724" s="29"/>
      <c r="I724" s="29"/>
    </row>
    <row r="725">
      <c r="A725" s="28"/>
      <c r="B725" s="50"/>
      <c r="C725" s="50"/>
      <c r="D725" s="50"/>
      <c r="E725" s="50"/>
      <c r="F725" s="51"/>
      <c r="G725" s="29"/>
      <c r="H725" s="29"/>
      <c r="I725" s="29"/>
    </row>
    <row r="726">
      <c r="A726" s="28"/>
      <c r="B726" s="50"/>
      <c r="C726" s="50"/>
      <c r="D726" s="50"/>
      <c r="E726" s="50"/>
      <c r="F726" s="51"/>
      <c r="G726" s="29"/>
      <c r="H726" s="29"/>
      <c r="I726" s="29"/>
    </row>
    <row r="727">
      <c r="A727" s="28"/>
      <c r="B727" s="50"/>
      <c r="C727" s="50"/>
      <c r="D727" s="50"/>
      <c r="E727" s="50"/>
      <c r="F727" s="51"/>
      <c r="G727" s="29"/>
      <c r="H727" s="29"/>
      <c r="I727" s="29"/>
    </row>
    <row r="728">
      <c r="A728" s="28"/>
      <c r="B728" s="50"/>
      <c r="C728" s="50"/>
      <c r="D728" s="50"/>
      <c r="E728" s="50"/>
      <c r="F728" s="51"/>
      <c r="G728" s="29"/>
      <c r="H728" s="29"/>
      <c r="I728" s="29"/>
    </row>
    <row r="729">
      <c r="A729" s="28"/>
      <c r="B729" s="50"/>
      <c r="C729" s="50"/>
      <c r="D729" s="50"/>
      <c r="E729" s="50"/>
      <c r="F729" s="51"/>
      <c r="G729" s="29"/>
      <c r="H729" s="29"/>
      <c r="I729" s="29"/>
    </row>
    <row r="730">
      <c r="A730" s="28"/>
      <c r="B730" s="50"/>
      <c r="C730" s="50"/>
      <c r="D730" s="50"/>
      <c r="E730" s="50"/>
      <c r="F730" s="51"/>
      <c r="G730" s="29"/>
      <c r="H730" s="29"/>
      <c r="I730" s="29"/>
    </row>
    <row r="731">
      <c r="A731" s="28"/>
      <c r="B731" s="50"/>
      <c r="C731" s="50"/>
      <c r="D731" s="50"/>
      <c r="E731" s="50"/>
      <c r="F731" s="51"/>
      <c r="G731" s="29"/>
      <c r="H731" s="29"/>
      <c r="I731" s="29"/>
    </row>
    <row r="732">
      <c r="A732" s="28"/>
      <c r="B732" s="50"/>
      <c r="C732" s="50"/>
      <c r="D732" s="50"/>
      <c r="E732" s="50"/>
      <c r="F732" s="51"/>
      <c r="G732" s="29"/>
      <c r="H732" s="29"/>
      <c r="I732" s="29"/>
    </row>
    <row r="733">
      <c r="A733" s="28"/>
      <c r="B733" s="50"/>
      <c r="C733" s="50"/>
      <c r="D733" s="50"/>
      <c r="E733" s="50"/>
      <c r="F733" s="51"/>
      <c r="G733" s="29"/>
      <c r="H733" s="29"/>
      <c r="I733" s="29"/>
    </row>
    <row r="734">
      <c r="A734" s="28"/>
      <c r="B734" s="50"/>
      <c r="C734" s="50"/>
      <c r="D734" s="50"/>
      <c r="E734" s="50"/>
      <c r="F734" s="51"/>
      <c r="G734" s="29"/>
      <c r="H734" s="29"/>
      <c r="I734" s="29"/>
    </row>
    <row r="735">
      <c r="A735" s="28"/>
      <c r="B735" s="50"/>
      <c r="C735" s="50"/>
      <c r="D735" s="50"/>
      <c r="E735" s="50"/>
      <c r="F735" s="51"/>
      <c r="G735" s="29"/>
      <c r="H735" s="29"/>
      <c r="I735" s="29"/>
    </row>
    <row r="736">
      <c r="A736" s="28"/>
      <c r="B736" s="50"/>
      <c r="C736" s="50"/>
      <c r="D736" s="50"/>
      <c r="E736" s="50"/>
      <c r="F736" s="51"/>
      <c r="G736" s="29"/>
      <c r="H736" s="29"/>
      <c r="I736" s="29"/>
    </row>
    <row r="737">
      <c r="A737" s="28"/>
      <c r="B737" s="50"/>
      <c r="C737" s="50"/>
      <c r="D737" s="50"/>
      <c r="E737" s="50"/>
      <c r="F737" s="51"/>
      <c r="G737" s="29"/>
      <c r="H737" s="29"/>
      <c r="I737" s="29"/>
    </row>
    <row r="738">
      <c r="A738" s="28"/>
      <c r="B738" s="50"/>
      <c r="C738" s="50"/>
      <c r="D738" s="50"/>
      <c r="E738" s="50"/>
      <c r="F738" s="51"/>
      <c r="G738" s="29"/>
      <c r="H738" s="29"/>
      <c r="I738" s="29"/>
    </row>
    <row r="739">
      <c r="A739" s="28"/>
      <c r="B739" s="50"/>
      <c r="C739" s="50"/>
      <c r="D739" s="50"/>
      <c r="E739" s="50"/>
      <c r="F739" s="51"/>
      <c r="G739" s="29"/>
      <c r="H739" s="29"/>
      <c r="I739" s="29"/>
    </row>
    <row r="740">
      <c r="A740" s="28"/>
      <c r="B740" s="50"/>
      <c r="C740" s="50"/>
      <c r="D740" s="50"/>
      <c r="E740" s="50"/>
      <c r="F740" s="51"/>
      <c r="G740" s="29"/>
      <c r="H740" s="29"/>
      <c r="I740" s="29"/>
    </row>
    <row r="741">
      <c r="A741" s="28"/>
      <c r="B741" s="50"/>
      <c r="C741" s="50"/>
      <c r="D741" s="50"/>
      <c r="E741" s="50"/>
      <c r="F741" s="51"/>
      <c r="G741" s="29"/>
      <c r="H741" s="29"/>
      <c r="I741" s="29"/>
    </row>
    <row r="742">
      <c r="A742" s="28"/>
      <c r="B742" s="50"/>
      <c r="C742" s="50"/>
      <c r="D742" s="50"/>
      <c r="E742" s="50"/>
      <c r="F742" s="51"/>
      <c r="G742" s="29"/>
      <c r="H742" s="29"/>
      <c r="I742" s="29"/>
    </row>
    <row r="743">
      <c r="A743" s="28"/>
      <c r="B743" s="50"/>
      <c r="C743" s="50"/>
      <c r="D743" s="50"/>
      <c r="E743" s="50"/>
      <c r="F743" s="51"/>
      <c r="G743" s="29"/>
      <c r="H743" s="29"/>
      <c r="I743" s="29"/>
    </row>
    <row r="744">
      <c r="A744" s="28"/>
      <c r="B744" s="50"/>
      <c r="C744" s="50"/>
      <c r="D744" s="50"/>
      <c r="E744" s="50"/>
      <c r="F744" s="51"/>
      <c r="G744" s="29"/>
      <c r="H744" s="29"/>
      <c r="I744" s="29"/>
    </row>
    <row r="745">
      <c r="A745" s="28"/>
      <c r="B745" s="50"/>
      <c r="C745" s="50"/>
      <c r="D745" s="50"/>
      <c r="E745" s="50"/>
      <c r="F745" s="51"/>
      <c r="G745" s="29"/>
      <c r="H745" s="29"/>
      <c r="I745" s="29"/>
    </row>
    <row r="746">
      <c r="A746" s="28"/>
      <c r="B746" s="50"/>
      <c r="C746" s="50"/>
      <c r="D746" s="50"/>
      <c r="E746" s="50"/>
      <c r="F746" s="51"/>
      <c r="G746" s="29"/>
      <c r="H746" s="29"/>
      <c r="I746" s="29"/>
    </row>
    <row r="747">
      <c r="A747" s="28"/>
      <c r="B747" s="50"/>
      <c r="C747" s="50"/>
      <c r="D747" s="50"/>
      <c r="E747" s="50"/>
      <c r="F747" s="51"/>
      <c r="G747" s="29"/>
      <c r="H747" s="29"/>
      <c r="I747" s="29"/>
    </row>
    <row r="748">
      <c r="A748" s="28"/>
      <c r="B748" s="50"/>
      <c r="C748" s="50"/>
      <c r="D748" s="50"/>
      <c r="E748" s="50"/>
      <c r="F748" s="51"/>
      <c r="G748" s="29"/>
      <c r="H748" s="29"/>
      <c r="I748" s="29"/>
    </row>
    <row r="749">
      <c r="A749" s="28"/>
      <c r="B749" s="50"/>
      <c r="C749" s="50"/>
      <c r="D749" s="50"/>
      <c r="E749" s="50"/>
      <c r="F749" s="51"/>
      <c r="G749" s="29"/>
      <c r="H749" s="29"/>
      <c r="I749" s="29"/>
    </row>
    <row r="750">
      <c r="A750" s="28"/>
      <c r="B750" s="50"/>
      <c r="C750" s="50"/>
      <c r="D750" s="50"/>
      <c r="E750" s="50"/>
      <c r="F750" s="51"/>
      <c r="G750" s="29"/>
      <c r="H750" s="29"/>
      <c r="I750" s="29"/>
    </row>
    <row r="751">
      <c r="A751" s="28"/>
      <c r="B751" s="50"/>
      <c r="C751" s="50"/>
      <c r="D751" s="50"/>
      <c r="E751" s="50"/>
      <c r="F751" s="51"/>
      <c r="G751" s="29"/>
      <c r="H751" s="29"/>
      <c r="I751" s="29"/>
    </row>
    <row r="752">
      <c r="A752" s="28"/>
      <c r="B752" s="50"/>
      <c r="C752" s="50"/>
      <c r="D752" s="50"/>
      <c r="E752" s="50"/>
      <c r="F752" s="51"/>
      <c r="G752" s="29"/>
      <c r="H752" s="29"/>
      <c r="I752" s="29"/>
    </row>
    <row r="753">
      <c r="A753" s="28"/>
      <c r="B753" s="50"/>
      <c r="C753" s="50"/>
      <c r="D753" s="50"/>
      <c r="E753" s="50"/>
      <c r="F753" s="51"/>
      <c r="G753" s="29"/>
      <c r="H753" s="29"/>
      <c r="I753" s="29"/>
    </row>
    <row r="754">
      <c r="A754" s="28"/>
      <c r="B754" s="50"/>
      <c r="C754" s="50"/>
      <c r="D754" s="50"/>
      <c r="E754" s="50"/>
      <c r="F754" s="51"/>
      <c r="G754" s="29"/>
      <c r="H754" s="29"/>
      <c r="I754" s="29"/>
    </row>
    <row r="755">
      <c r="A755" s="28"/>
      <c r="B755" s="50"/>
      <c r="C755" s="50"/>
      <c r="D755" s="50"/>
      <c r="E755" s="50"/>
      <c r="F755" s="51"/>
      <c r="G755" s="29"/>
      <c r="H755" s="29"/>
      <c r="I755" s="29"/>
    </row>
    <row r="756">
      <c r="A756" s="28"/>
      <c r="B756" s="50"/>
      <c r="C756" s="50"/>
      <c r="D756" s="50"/>
      <c r="E756" s="50"/>
      <c r="F756" s="51"/>
      <c r="G756" s="29"/>
      <c r="H756" s="29"/>
      <c r="I756" s="29"/>
    </row>
    <row r="757">
      <c r="A757" s="28"/>
      <c r="B757" s="50"/>
      <c r="C757" s="50"/>
      <c r="D757" s="50"/>
      <c r="E757" s="50"/>
      <c r="F757" s="51"/>
      <c r="G757" s="29"/>
      <c r="H757" s="29"/>
      <c r="I757" s="29"/>
    </row>
    <row r="758">
      <c r="A758" s="28"/>
      <c r="B758" s="50"/>
      <c r="C758" s="50"/>
      <c r="D758" s="50"/>
      <c r="E758" s="50"/>
      <c r="F758" s="51"/>
      <c r="G758" s="29"/>
      <c r="H758" s="29"/>
      <c r="I758" s="29"/>
    </row>
    <row r="759">
      <c r="A759" s="28"/>
      <c r="B759" s="50"/>
      <c r="C759" s="50"/>
      <c r="D759" s="50"/>
      <c r="E759" s="50"/>
      <c r="F759" s="51"/>
      <c r="G759" s="29"/>
      <c r="H759" s="29"/>
      <c r="I759" s="29"/>
    </row>
    <row r="760">
      <c r="A760" s="28"/>
      <c r="B760" s="50"/>
      <c r="C760" s="50"/>
      <c r="D760" s="50"/>
      <c r="E760" s="50"/>
      <c r="F760" s="51"/>
      <c r="G760" s="29"/>
      <c r="H760" s="29"/>
      <c r="I760" s="29"/>
    </row>
    <row r="761">
      <c r="A761" s="28"/>
      <c r="B761" s="50"/>
      <c r="C761" s="50"/>
      <c r="D761" s="50"/>
      <c r="E761" s="50"/>
      <c r="F761" s="51"/>
      <c r="G761" s="29"/>
      <c r="H761" s="29"/>
      <c r="I761" s="29"/>
    </row>
    <row r="762">
      <c r="A762" s="28"/>
      <c r="B762" s="50"/>
      <c r="C762" s="50"/>
      <c r="D762" s="50"/>
      <c r="E762" s="50"/>
      <c r="F762" s="51"/>
      <c r="G762" s="29"/>
      <c r="H762" s="29"/>
      <c r="I762" s="29"/>
    </row>
    <row r="763">
      <c r="A763" s="28"/>
      <c r="B763" s="50"/>
      <c r="C763" s="50"/>
      <c r="D763" s="50"/>
      <c r="E763" s="50"/>
      <c r="F763" s="51"/>
      <c r="G763" s="29"/>
      <c r="H763" s="29"/>
      <c r="I763" s="29"/>
    </row>
    <row r="764">
      <c r="A764" s="28"/>
      <c r="B764" s="50"/>
      <c r="C764" s="50"/>
      <c r="D764" s="50"/>
      <c r="E764" s="50"/>
      <c r="F764" s="51"/>
      <c r="G764" s="29"/>
      <c r="H764" s="29"/>
      <c r="I764" s="29"/>
    </row>
    <row r="765">
      <c r="A765" s="28"/>
      <c r="B765" s="50"/>
      <c r="C765" s="50"/>
      <c r="D765" s="50"/>
      <c r="E765" s="50"/>
      <c r="F765" s="51"/>
      <c r="G765" s="29"/>
      <c r="H765" s="29"/>
      <c r="I765" s="29"/>
    </row>
    <row r="766">
      <c r="A766" s="28"/>
      <c r="B766" s="50"/>
      <c r="C766" s="50"/>
      <c r="D766" s="50"/>
      <c r="E766" s="50"/>
      <c r="F766" s="51"/>
      <c r="G766" s="29"/>
      <c r="H766" s="29"/>
      <c r="I766" s="29"/>
    </row>
    <row r="767">
      <c r="A767" s="28"/>
      <c r="B767" s="50"/>
      <c r="C767" s="50"/>
      <c r="D767" s="50"/>
      <c r="E767" s="50"/>
      <c r="F767" s="51"/>
      <c r="G767" s="29"/>
      <c r="H767" s="29"/>
      <c r="I767" s="29"/>
    </row>
    <row r="768">
      <c r="A768" s="28"/>
      <c r="B768" s="50"/>
      <c r="C768" s="50"/>
      <c r="D768" s="50"/>
      <c r="E768" s="50"/>
      <c r="F768" s="51"/>
      <c r="G768" s="29"/>
      <c r="H768" s="29"/>
      <c r="I768" s="29"/>
    </row>
    <row r="769">
      <c r="A769" s="28"/>
      <c r="B769" s="50"/>
      <c r="C769" s="50"/>
      <c r="D769" s="50"/>
      <c r="E769" s="50"/>
      <c r="F769" s="51"/>
      <c r="G769" s="29"/>
      <c r="H769" s="29"/>
      <c r="I769" s="29"/>
    </row>
    <row r="770">
      <c r="A770" s="28"/>
      <c r="B770" s="50"/>
      <c r="C770" s="50"/>
      <c r="D770" s="50"/>
      <c r="E770" s="50"/>
      <c r="F770" s="51"/>
      <c r="G770" s="29"/>
      <c r="H770" s="29"/>
      <c r="I770" s="29"/>
    </row>
    <row r="771">
      <c r="A771" s="28"/>
      <c r="B771" s="50"/>
      <c r="C771" s="50"/>
      <c r="D771" s="50"/>
      <c r="E771" s="50"/>
      <c r="F771" s="51"/>
      <c r="G771" s="29"/>
      <c r="H771" s="29"/>
      <c r="I771" s="29"/>
    </row>
    <row r="772">
      <c r="A772" s="28"/>
      <c r="B772" s="50"/>
      <c r="C772" s="50"/>
      <c r="D772" s="50"/>
      <c r="E772" s="50"/>
      <c r="F772" s="51"/>
      <c r="G772" s="29"/>
      <c r="H772" s="29"/>
      <c r="I772" s="29"/>
    </row>
    <row r="773">
      <c r="A773" s="28"/>
      <c r="B773" s="50"/>
      <c r="C773" s="50"/>
      <c r="D773" s="50"/>
      <c r="E773" s="50"/>
      <c r="F773" s="51"/>
      <c r="G773" s="29"/>
      <c r="H773" s="29"/>
      <c r="I773" s="29"/>
    </row>
    <row r="774">
      <c r="A774" s="28"/>
      <c r="B774" s="50"/>
      <c r="C774" s="50"/>
      <c r="D774" s="50"/>
      <c r="E774" s="50"/>
      <c r="F774" s="51"/>
      <c r="G774" s="29"/>
      <c r="H774" s="29"/>
      <c r="I774" s="29"/>
    </row>
    <row r="775">
      <c r="A775" s="28"/>
      <c r="B775" s="50"/>
      <c r="C775" s="50"/>
      <c r="D775" s="50"/>
      <c r="E775" s="50"/>
      <c r="F775" s="51"/>
      <c r="G775" s="29"/>
      <c r="H775" s="29"/>
      <c r="I775" s="29"/>
    </row>
    <row r="776">
      <c r="A776" s="28"/>
      <c r="B776" s="50"/>
      <c r="C776" s="50"/>
      <c r="D776" s="50"/>
      <c r="E776" s="50"/>
      <c r="F776" s="51"/>
      <c r="G776" s="29"/>
      <c r="H776" s="29"/>
      <c r="I776" s="29"/>
    </row>
    <row r="777">
      <c r="A777" s="28"/>
      <c r="B777" s="50"/>
      <c r="C777" s="50"/>
      <c r="D777" s="50"/>
      <c r="E777" s="50"/>
      <c r="F777" s="51"/>
      <c r="G777" s="29"/>
      <c r="H777" s="29"/>
      <c r="I777" s="29"/>
    </row>
    <row r="778">
      <c r="A778" s="28"/>
      <c r="B778" s="50"/>
      <c r="C778" s="50"/>
      <c r="D778" s="50"/>
      <c r="E778" s="50"/>
      <c r="F778" s="51"/>
      <c r="G778" s="29"/>
      <c r="H778" s="29"/>
      <c r="I778" s="29"/>
    </row>
    <row r="779">
      <c r="A779" s="28"/>
      <c r="B779" s="50"/>
      <c r="C779" s="50"/>
      <c r="D779" s="50"/>
      <c r="E779" s="50"/>
      <c r="F779" s="51"/>
      <c r="G779" s="29"/>
      <c r="H779" s="29"/>
      <c r="I779" s="29"/>
    </row>
    <row r="780">
      <c r="A780" s="28"/>
      <c r="B780" s="50"/>
      <c r="C780" s="50"/>
      <c r="D780" s="50"/>
      <c r="E780" s="50"/>
      <c r="F780" s="51"/>
      <c r="G780" s="29"/>
      <c r="H780" s="29"/>
      <c r="I780" s="29"/>
    </row>
    <row r="781">
      <c r="A781" s="28"/>
      <c r="B781" s="50"/>
      <c r="C781" s="50"/>
      <c r="D781" s="50"/>
      <c r="E781" s="50"/>
      <c r="F781" s="51"/>
      <c r="G781" s="29"/>
      <c r="H781" s="29"/>
      <c r="I781" s="29"/>
    </row>
    <row r="782">
      <c r="A782" s="28"/>
      <c r="B782" s="50"/>
      <c r="C782" s="50"/>
      <c r="D782" s="50"/>
      <c r="E782" s="50"/>
      <c r="F782" s="51"/>
      <c r="G782" s="29"/>
      <c r="H782" s="29"/>
      <c r="I782" s="29"/>
    </row>
    <row r="783">
      <c r="A783" s="28"/>
      <c r="B783" s="50"/>
      <c r="C783" s="50"/>
      <c r="D783" s="50"/>
      <c r="E783" s="50"/>
      <c r="F783" s="51"/>
      <c r="G783" s="29"/>
      <c r="H783" s="29"/>
      <c r="I783" s="29"/>
    </row>
    <row r="784">
      <c r="A784" s="28"/>
      <c r="B784" s="50"/>
      <c r="C784" s="50"/>
      <c r="D784" s="50"/>
      <c r="E784" s="50"/>
      <c r="F784" s="51"/>
      <c r="G784" s="29"/>
      <c r="H784" s="29"/>
      <c r="I784" s="29"/>
    </row>
    <row r="785">
      <c r="A785" s="28"/>
      <c r="B785" s="50"/>
      <c r="C785" s="50"/>
      <c r="D785" s="50"/>
      <c r="E785" s="50"/>
      <c r="F785" s="51"/>
      <c r="G785" s="29"/>
      <c r="H785" s="29"/>
      <c r="I785" s="29"/>
    </row>
    <row r="786">
      <c r="A786" s="28"/>
      <c r="B786" s="50"/>
      <c r="C786" s="50"/>
      <c r="D786" s="50"/>
      <c r="E786" s="50"/>
      <c r="F786" s="51"/>
      <c r="G786" s="29"/>
      <c r="H786" s="29"/>
      <c r="I786" s="29"/>
    </row>
    <row r="787">
      <c r="A787" s="28"/>
      <c r="B787" s="50"/>
      <c r="C787" s="50"/>
      <c r="D787" s="50"/>
      <c r="E787" s="50"/>
      <c r="F787" s="51"/>
      <c r="G787" s="29"/>
      <c r="H787" s="29"/>
      <c r="I787" s="29"/>
    </row>
    <row r="788">
      <c r="A788" s="28"/>
      <c r="B788" s="50"/>
      <c r="C788" s="50"/>
      <c r="D788" s="50"/>
      <c r="E788" s="50"/>
      <c r="F788" s="51"/>
      <c r="G788" s="29"/>
      <c r="H788" s="29"/>
      <c r="I788" s="29"/>
    </row>
    <row r="789">
      <c r="A789" s="28"/>
      <c r="B789" s="50"/>
      <c r="C789" s="50"/>
      <c r="D789" s="50"/>
      <c r="E789" s="50"/>
      <c r="F789" s="51"/>
      <c r="G789" s="29"/>
      <c r="H789" s="29"/>
      <c r="I789" s="29"/>
    </row>
    <row r="790">
      <c r="A790" s="28"/>
      <c r="B790" s="50"/>
      <c r="C790" s="50"/>
      <c r="D790" s="50"/>
      <c r="E790" s="50"/>
      <c r="F790" s="51"/>
      <c r="G790" s="29"/>
      <c r="H790" s="29"/>
      <c r="I790" s="29"/>
    </row>
    <row r="791">
      <c r="A791" s="28"/>
      <c r="B791" s="50"/>
      <c r="C791" s="50"/>
      <c r="D791" s="50"/>
      <c r="E791" s="50"/>
      <c r="F791" s="51"/>
      <c r="G791" s="29"/>
      <c r="H791" s="29"/>
      <c r="I791" s="29"/>
    </row>
    <row r="792">
      <c r="A792" s="28"/>
      <c r="B792" s="50"/>
      <c r="C792" s="50"/>
      <c r="D792" s="50"/>
      <c r="E792" s="50"/>
      <c r="F792" s="51"/>
      <c r="G792" s="29"/>
      <c r="H792" s="29"/>
      <c r="I792" s="29"/>
    </row>
    <row r="793">
      <c r="A793" s="28"/>
      <c r="B793" s="50"/>
      <c r="C793" s="50"/>
      <c r="D793" s="50"/>
      <c r="E793" s="50"/>
      <c r="F793" s="51"/>
      <c r="G793" s="29"/>
      <c r="H793" s="29"/>
      <c r="I793" s="29"/>
    </row>
    <row r="794">
      <c r="A794" s="28"/>
      <c r="B794" s="50"/>
      <c r="C794" s="50"/>
      <c r="D794" s="50"/>
      <c r="E794" s="50"/>
      <c r="F794" s="51"/>
      <c r="G794" s="29"/>
      <c r="H794" s="29"/>
      <c r="I794" s="29"/>
    </row>
    <row r="795">
      <c r="A795" s="28"/>
      <c r="B795" s="50"/>
      <c r="C795" s="50"/>
      <c r="D795" s="50"/>
      <c r="E795" s="50"/>
      <c r="F795" s="51"/>
      <c r="G795" s="29"/>
      <c r="H795" s="29"/>
      <c r="I795" s="29"/>
    </row>
    <row r="796">
      <c r="A796" s="28"/>
      <c r="B796" s="50"/>
      <c r="C796" s="50"/>
      <c r="D796" s="50"/>
      <c r="E796" s="50"/>
      <c r="F796" s="51"/>
      <c r="G796" s="29"/>
      <c r="H796" s="29"/>
      <c r="I796" s="29"/>
    </row>
    <row r="797">
      <c r="A797" s="28"/>
      <c r="B797" s="50"/>
      <c r="C797" s="50"/>
      <c r="D797" s="50"/>
      <c r="E797" s="50"/>
      <c r="F797" s="51"/>
      <c r="G797" s="29"/>
      <c r="H797" s="29"/>
      <c r="I797" s="29"/>
    </row>
    <row r="798">
      <c r="A798" s="28"/>
      <c r="B798" s="50"/>
      <c r="C798" s="50"/>
      <c r="D798" s="50"/>
      <c r="E798" s="50"/>
      <c r="F798" s="51"/>
      <c r="G798" s="29"/>
      <c r="H798" s="29"/>
      <c r="I798" s="29"/>
    </row>
    <row r="799">
      <c r="A799" s="28"/>
      <c r="B799" s="50"/>
      <c r="C799" s="50"/>
      <c r="D799" s="50"/>
      <c r="E799" s="50"/>
      <c r="F799" s="51"/>
      <c r="G799" s="29"/>
      <c r="H799" s="29"/>
      <c r="I799" s="29"/>
    </row>
    <row r="800">
      <c r="A800" s="28"/>
      <c r="B800" s="50"/>
      <c r="C800" s="50"/>
      <c r="D800" s="50"/>
      <c r="E800" s="50"/>
      <c r="F800" s="51"/>
      <c r="G800" s="29"/>
      <c r="H800" s="29"/>
      <c r="I800" s="29"/>
    </row>
    <row r="801">
      <c r="A801" s="28"/>
      <c r="B801" s="50"/>
      <c r="C801" s="50"/>
      <c r="D801" s="50"/>
      <c r="E801" s="50"/>
      <c r="F801" s="51"/>
      <c r="G801" s="29"/>
      <c r="H801" s="29"/>
      <c r="I801" s="29"/>
    </row>
    <row r="802">
      <c r="A802" s="28"/>
      <c r="B802" s="50"/>
      <c r="C802" s="50"/>
      <c r="D802" s="50"/>
      <c r="E802" s="50"/>
      <c r="F802" s="51"/>
      <c r="G802" s="29"/>
      <c r="H802" s="29"/>
      <c r="I802" s="29"/>
    </row>
    <row r="803">
      <c r="A803" s="28"/>
      <c r="B803" s="50"/>
      <c r="C803" s="50"/>
      <c r="D803" s="50"/>
      <c r="E803" s="50"/>
      <c r="F803" s="51"/>
      <c r="G803" s="29"/>
      <c r="H803" s="29"/>
      <c r="I803" s="29"/>
    </row>
    <row r="804">
      <c r="A804" s="28"/>
      <c r="B804" s="50"/>
      <c r="C804" s="50"/>
      <c r="D804" s="50"/>
      <c r="E804" s="50"/>
      <c r="F804" s="51"/>
      <c r="G804" s="29"/>
      <c r="H804" s="29"/>
      <c r="I804" s="29"/>
    </row>
    <row r="805">
      <c r="A805" s="28"/>
      <c r="B805" s="50"/>
      <c r="C805" s="50"/>
      <c r="D805" s="50"/>
      <c r="E805" s="50"/>
      <c r="F805" s="51"/>
      <c r="G805" s="29"/>
      <c r="H805" s="29"/>
      <c r="I805" s="29"/>
    </row>
    <row r="806">
      <c r="A806" s="28"/>
      <c r="B806" s="50"/>
      <c r="C806" s="50"/>
      <c r="D806" s="50"/>
      <c r="E806" s="50"/>
      <c r="F806" s="51"/>
      <c r="G806" s="29"/>
      <c r="H806" s="29"/>
      <c r="I806" s="29"/>
    </row>
    <row r="807">
      <c r="A807" s="28"/>
      <c r="B807" s="50"/>
      <c r="C807" s="50"/>
      <c r="D807" s="50"/>
      <c r="E807" s="50"/>
      <c r="F807" s="51"/>
      <c r="G807" s="29"/>
      <c r="H807" s="29"/>
      <c r="I807" s="29"/>
    </row>
    <row r="808">
      <c r="A808" s="28"/>
      <c r="B808" s="50"/>
      <c r="C808" s="50"/>
      <c r="D808" s="50"/>
      <c r="E808" s="50"/>
      <c r="F808" s="51"/>
      <c r="G808" s="29"/>
      <c r="H808" s="29"/>
      <c r="I808" s="29"/>
    </row>
    <row r="809">
      <c r="A809" s="28"/>
      <c r="B809" s="50"/>
      <c r="C809" s="50"/>
      <c r="D809" s="50"/>
      <c r="E809" s="50"/>
      <c r="F809" s="51"/>
      <c r="G809" s="29"/>
      <c r="H809" s="29"/>
      <c r="I809" s="29"/>
    </row>
    <row r="810">
      <c r="A810" s="28"/>
      <c r="B810" s="50"/>
      <c r="C810" s="50"/>
      <c r="D810" s="50"/>
      <c r="E810" s="50"/>
      <c r="F810" s="51"/>
      <c r="G810" s="29"/>
      <c r="H810" s="29"/>
      <c r="I810" s="29"/>
    </row>
    <row r="811">
      <c r="A811" s="28"/>
      <c r="B811" s="50"/>
      <c r="C811" s="50"/>
      <c r="D811" s="50"/>
      <c r="E811" s="50"/>
      <c r="F811" s="51"/>
      <c r="G811" s="29"/>
      <c r="H811" s="29"/>
      <c r="I811" s="29"/>
    </row>
    <row r="812">
      <c r="A812" s="28"/>
      <c r="B812" s="50"/>
      <c r="C812" s="50"/>
      <c r="D812" s="50"/>
      <c r="E812" s="50"/>
      <c r="F812" s="51"/>
      <c r="G812" s="29"/>
      <c r="H812" s="29"/>
      <c r="I812" s="29"/>
    </row>
    <row r="813">
      <c r="A813" s="28"/>
      <c r="B813" s="50"/>
      <c r="C813" s="50"/>
      <c r="D813" s="50"/>
      <c r="E813" s="50"/>
      <c r="F813" s="51"/>
      <c r="G813" s="29"/>
      <c r="H813" s="29"/>
      <c r="I813" s="29"/>
    </row>
    <row r="814">
      <c r="A814" s="28"/>
      <c r="B814" s="50"/>
      <c r="C814" s="50"/>
      <c r="D814" s="50"/>
      <c r="E814" s="50"/>
      <c r="F814" s="51"/>
      <c r="G814" s="29"/>
      <c r="H814" s="29"/>
      <c r="I814" s="29"/>
    </row>
    <row r="815">
      <c r="A815" s="28"/>
      <c r="B815" s="50"/>
      <c r="C815" s="50"/>
      <c r="D815" s="50"/>
      <c r="E815" s="50"/>
      <c r="F815" s="51"/>
      <c r="G815" s="29"/>
      <c r="H815" s="29"/>
      <c r="I815" s="29"/>
    </row>
    <row r="816">
      <c r="A816" s="28"/>
      <c r="B816" s="50"/>
      <c r="C816" s="50"/>
      <c r="D816" s="50"/>
      <c r="E816" s="50"/>
      <c r="F816" s="51"/>
      <c r="G816" s="29"/>
      <c r="H816" s="29"/>
      <c r="I816" s="29"/>
    </row>
    <row r="817">
      <c r="A817" s="28"/>
      <c r="B817" s="50"/>
      <c r="C817" s="50"/>
      <c r="D817" s="50"/>
      <c r="E817" s="50"/>
      <c r="F817" s="51"/>
      <c r="G817" s="29"/>
      <c r="H817" s="29"/>
      <c r="I817" s="29"/>
    </row>
    <row r="818">
      <c r="A818" s="28"/>
      <c r="B818" s="50"/>
      <c r="C818" s="50"/>
      <c r="D818" s="50"/>
      <c r="E818" s="50"/>
      <c r="F818" s="51"/>
      <c r="G818" s="29"/>
      <c r="H818" s="29"/>
      <c r="I818" s="29"/>
    </row>
    <row r="819">
      <c r="A819" s="28"/>
      <c r="B819" s="50"/>
      <c r="C819" s="50"/>
      <c r="D819" s="50"/>
      <c r="E819" s="50"/>
      <c r="F819" s="51"/>
      <c r="G819" s="29"/>
      <c r="H819" s="29"/>
      <c r="I819" s="29"/>
    </row>
    <row r="820">
      <c r="A820" s="28"/>
      <c r="B820" s="50"/>
      <c r="C820" s="50"/>
      <c r="D820" s="50"/>
      <c r="E820" s="50"/>
      <c r="F820" s="51"/>
      <c r="G820" s="29"/>
      <c r="H820" s="29"/>
      <c r="I820" s="29"/>
    </row>
    <row r="821">
      <c r="A821" s="28"/>
      <c r="B821" s="50"/>
      <c r="C821" s="50"/>
      <c r="D821" s="50"/>
      <c r="E821" s="50"/>
      <c r="F821" s="51"/>
      <c r="G821" s="29"/>
      <c r="H821" s="29"/>
      <c r="I821" s="29"/>
    </row>
    <row r="822">
      <c r="A822" s="28"/>
      <c r="B822" s="50"/>
      <c r="C822" s="50"/>
      <c r="D822" s="50"/>
      <c r="E822" s="50"/>
      <c r="F822" s="51"/>
      <c r="G822" s="29"/>
      <c r="H822" s="29"/>
      <c r="I822" s="29"/>
    </row>
    <row r="823">
      <c r="A823" s="28"/>
      <c r="B823" s="50"/>
      <c r="C823" s="50"/>
      <c r="D823" s="50"/>
      <c r="E823" s="50"/>
      <c r="F823" s="51"/>
      <c r="G823" s="29"/>
      <c r="H823" s="29"/>
      <c r="I823" s="29"/>
    </row>
    <row r="824">
      <c r="A824" s="28"/>
      <c r="B824" s="50"/>
      <c r="C824" s="50"/>
      <c r="D824" s="50"/>
      <c r="E824" s="50"/>
      <c r="F824" s="51"/>
      <c r="G824" s="29"/>
      <c r="H824" s="29"/>
      <c r="I824" s="29"/>
    </row>
    <row r="825">
      <c r="A825" s="28"/>
      <c r="B825" s="50"/>
      <c r="C825" s="50"/>
      <c r="D825" s="50"/>
      <c r="E825" s="50"/>
      <c r="F825" s="51"/>
      <c r="G825" s="29"/>
      <c r="H825" s="29"/>
      <c r="I825" s="29"/>
    </row>
    <row r="826">
      <c r="A826" s="28"/>
      <c r="B826" s="50"/>
      <c r="C826" s="50"/>
      <c r="D826" s="50"/>
      <c r="E826" s="50"/>
      <c r="F826" s="51"/>
      <c r="G826" s="29"/>
      <c r="H826" s="29"/>
      <c r="I826" s="29"/>
    </row>
    <row r="827">
      <c r="A827" s="28"/>
      <c r="B827" s="50"/>
      <c r="C827" s="50"/>
      <c r="D827" s="50"/>
      <c r="E827" s="50"/>
      <c r="F827" s="51"/>
      <c r="G827" s="29"/>
      <c r="H827" s="29"/>
      <c r="I827" s="29"/>
    </row>
    <row r="828">
      <c r="A828" s="28"/>
      <c r="B828" s="50"/>
      <c r="C828" s="50"/>
      <c r="D828" s="50"/>
      <c r="E828" s="50"/>
      <c r="F828" s="51"/>
      <c r="G828" s="29"/>
      <c r="H828" s="29"/>
      <c r="I828" s="29"/>
    </row>
    <row r="829">
      <c r="A829" s="28"/>
      <c r="B829" s="50"/>
      <c r="C829" s="50"/>
      <c r="D829" s="50"/>
      <c r="E829" s="50"/>
      <c r="F829" s="51"/>
      <c r="G829" s="29"/>
      <c r="H829" s="29"/>
      <c r="I829" s="29"/>
    </row>
    <row r="830">
      <c r="A830" s="28"/>
      <c r="B830" s="50"/>
      <c r="C830" s="50"/>
      <c r="D830" s="50"/>
      <c r="E830" s="50"/>
      <c r="F830" s="51"/>
      <c r="G830" s="29"/>
      <c r="H830" s="29"/>
      <c r="I830" s="29"/>
    </row>
    <row r="831">
      <c r="A831" s="28"/>
      <c r="B831" s="50"/>
      <c r="C831" s="50"/>
      <c r="D831" s="50"/>
      <c r="E831" s="50"/>
      <c r="F831" s="51"/>
      <c r="G831" s="29"/>
      <c r="H831" s="29"/>
      <c r="I831" s="29"/>
    </row>
    <row r="832">
      <c r="A832" s="28"/>
      <c r="B832" s="50"/>
      <c r="C832" s="50"/>
      <c r="D832" s="50"/>
      <c r="E832" s="50"/>
      <c r="F832" s="51"/>
      <c r="G832" s="29"/>
      <c r="H832" s="29"/>
      <c r="I832" s="29"/>
    </row>
    <row r="833">
      <c r="A833" s="28"/>
      <c r="B833" s="50"/>
      <c r="C833" s="50"/>
      <c r="D833" s="50"/>
      <c r="E833" s="50"/>
      <c r="F833" s="51"/>
      <c r="G833" s="29"/>
      <c r="H833" s="29"/>
      <c r="I833" s="29"/>
    </row>
    <row r="834">
      <c r="A834" s="28"/>
      <c r="B834" s="50"/>
      <c r="C834" s="50"/>
      <c r="D834" s="50"/>
      <c r="E834" s="50"/>
      <c r="F834" s="51"/>
      <c r="G834" s="29"/>
      <c r="H834" s="29"/>
      <c r="I834" s="29"/>
    </row>
    <row r="835">
      <c r="A835" s="28"/>
      <c r="B835" s="50"/>
      <c r="C835" s="50"/>
      <c r="D835" s="50"/>
      <c r="E835" s="50"/>
      <c r="F835" s="51"/>
      <c r="G835" s="29"/>
      <c r="H835" s="29"/>
      <c r="I835" s="29"/>
    </row>
    <row r="836">
      <c r="A836" s="28"/>
      <c r="B836" s="50"/>
      <c r="C836" s="50"/>
      <c r="D836" s="50"/>
      <c r="E836" s="50"/>
      <c r="F836" s="51"/>
      <c r="G836" s="29"/>
      <c r="H836" s="29"/>
      <c r="I836" s="29"/>
    </row>
    <row r="837">
      <c r="A837" s="28"/>
      <c r="B837" s="50"/>
      <c r="C837" s="50"/>
      <c r="D837" s="50"/>
      <c r="E837" s="50"/>
      <c r="F837" s="51"/>
      <c r="G837" s="29"/>
      <c r="H837" s="29"/>
      <c r="I837" s="29"/>
    </row>
    <row r="838">
      <c r="A838" s="28"/>
      <c r="B838" s="50"/>
      <c r="C838" s="50"/>
      <c r="D838" s="50"/>
      <c r="E838" s="50"/>
      <c r="F838" s="51"/>
      <c r="G838" s="29"/>
      <c r="H838" s="29"/>
      <c r="I838" s="29"/>
    </row>
    <row r="839">
      <c r="A839" s="28"/>
      <c r="B839" s="50"/>
      <c r="C839" s="50"/>
      <c r="D839" s="50"/>
      <c r="E839" s="50"/>
      <c r="F839" s="51"/>
      <c r="G839" s="29"/>
      <c r="H839" s="29"/>
      <c r="I839" s="29"/>
    </row>
    <row r="840">
      <c r="A840" s="28"/>
      <c r="B840" s="50"/>
      <c r="C840" s="50"/>
      <c r="D840" s="50"/>
      <c r="E840" s="50"/>
      <c r="F840" s="51"/>
      <c r="G840" s="29"/>
      <c r="H840" s="29"/>
      <c r="I840" s="29"/>
    </row>
    <row r="841">
      <c r="A841" s="28"/>
      <c r="B841" s="50"/>
      <c r="C841" s="50"/>
      <c r="D841" s="50"/>
      <c r="E841" s="50"/>
      <c r="F841" s="51"/>
      <c r="G841" s="29"/>
      <c r="H841" s="29"/>
      <c r="I841" s="29"/>
    </row>
    <row r="842">
      <c r="A842" s="28"/>
      <c r="B842" s="50"/>
      <c r="C842" s="50"/>
      <c r="D842" s="50"/>
      <c r="E842" s="50"/>
      <c r="F842" s="51"/>
      <c r="G842" s="29"/>
      <c r="H842" s="29"/>
      <c r="I842" s="29"/>
    </row>
    <row r="843">
      <c r="A843" s="28"/>
      <c r="B843" s="50"/>
      <c r="C843" s="50"/>
      <c r="D843" s="50"/>
      <c r="E843" s="50"/>
      <c r="F843" s="51"/>
      <c r="G843" s="29"/>
      <c r="H843" s="29"/>
      <c r="I843" s="29"/>
    </row>
    <row r="844">
      <c r="A844" s="28"/>
      <c r="B844" s="50"/>
      <c r="C844" s="50"/>
      <c r="D844" s="50"/>
      <c r="E844" s="50"/>
      <c r="F844" s="51"/>
      <c r="G844" s="29"/>
      <c r="H844" s="29"/>
      <c r="I844" s="29"/>
    </row>
    <row r="845">
      <c r="A845" s="28"/>
      <c r="B845" s="50"/>
      <c r="C845" s="50"/>
      <c r="D845" s="50"/>
      <c r="E845" s="50"/>
      <c r="F845" s="51"/>
      <c r="G845" s="29"/>
      <c r="H845" s="29"/>
      <c r="I845" s="29"/>
    </row>
    <row r="846">
      <c r="A846" s="28"/>
      <c r="B846" s="50"/>
      <c r="C846" s="50"/>
      <c r="D846" s="50"/>
      <c r="E846" s="50"/>
      <c r="F846" s="51"/>
      <c r="G846" s="29"/>
      <c r="H846" s="29"/>
      <c r="I846" s="29"/>
    </row>
    <row r="847">
      <c r="A847" s="28"/>
      <c r="B847" s="50"/>
      <c r="C847" s="50"/>
      <c r="D847" s="50"/>
      <c r="E847" s="50"/>
      <c r="F847" s="51"/>
      <c r="G847" s="29"/>
      <c r="H847" s="29"/>
      <c r="I847" s="29"/>
    </row>
    <row r="848">
      <c r="A848" s="28"/>
      <c r="B848" s="50"/>
      <c r="C848" s="50"/>
      <c r="D848" s="50"/>
      <c r="E848" s="50"/>
      <c r="F848" s="51"/>
      <c r="G848" s="29"/>
      <c r="H848" s="29"/>
      <c r="I848" s="29"/>
    </row>
    <row r="849">
      <c r="A849" s="28"/>
      <c r="B849" s="50"/>
      <c r="C849" s="50"/>
      <c r="D849" s="50"/>
      <c r="E849" s="50"/>
      <c r="F849" s="51"/>
      <c r="G849" s="29"/>
      <c r="H849" s="29"/>
      <c r="I849" s="29"/>
    </row>
    <row r="850">
      <c r="A850" s="28"/>
      <c r="B850" s="50"/>
      <c r="C850" s="50"/>
      <c r="D850" s="50"/>
      <c r="E850" s="50"/>
      <c r="F850" s="51"/>
      <c r="G850" s="29"/>
      <c r="H850" s="29"/>
      <c r="I850" s="29"/>
    </row>
    <row r="851">
      <c r="A851" s="28"/>
      <c r="B851" s="50"/>
      <c r="C851" s="50"/>
      <c r="D851" s="50"/>
      <c r="E851" s="50"/>
      <c r="F851" s="51"/>
      <c r="G851" s="29"/>
      <c r="H851" s="29"/>
      <c r="I851" s="29"/>
    </row>
    <row r="852">
      <c r="A852" s="28"/>
      <c r="B852" s="50"/>
      <c r="C852" s="50"/>
      <c r="D852" s="50"/>
      <c r="E852" s="50"/>
      <c r="F852" s="51"/>
      <c r="G852" s="29"/>
      <c r="H852" s="29"/>
      <c r="I852" s="29"/>
    </row>
    <row r="853">
      <c r="A853" s="28"/>
      <c r="B853" s="50"/>
      <c r="C853" s="50"/>
      <c r="D853" s="50"/>
      <c r="E853" s="50"/>
      <c r="F853" s="51"/>
      <c r="G853" s="29"/>
      <c r="H853" s="29"/>
      <c r="I853" s="29"/>
    </row>
    <row r="854">
      <c r="A854" s="28"/>
      <c r="B854" s="50"/>
      <c r="C854" s="50"/>
      <c r="D854" s="50"/>
      <c r="E854" s="50"/>
      <c r="F854" s="51"/>
      <c r="G854" s="29"/>
      <c r="H854" s="29"/>
      <c r="I854" s="29"/>
    </row>
    <row r="855">
      <c r="A855" s="28"/>
      <c r="B855" s="50"/>
      <c r="C855" s="50"/>
      <c r="D855" s="50"/>
      <c r="E855" s="50"/>
      <c r="F855" s="51"/>
      <c r="G855" s="29"/>
      <c r="H855" s="29"/>
      <c r="I855" s="29"/>
    </row>
    <row r="856">
      <c r="A856" s="28"/>
      <c r="B856" s="50"/>
      <c r="C856" s="50"/>
      <c r="D856" s="50"/>
      <c r="E856" s="50"/>
      <c r="F856" s="51"/>
      <c r="G856" s="29"/>
      <c r="H856" s="29"/>
      <c r="I856" s="29"/>
    </row>
    <row r="857">
      <c r="A857" s="28"/>
      <c r="B857" s="50"/>
      <c r="C857" s="50"/>
      <c r="D857" s="50"/>
      <c r="E857" s="50"/>
      <c r="F857" s="51"/>
      <c r="G857" s="29"/>
      <c r="H857" s="29"/>
      <c r="I857" s="29"/>
    </row>
    <row r="858">
      <c r="A858" s="28"/>
      <c r="B858" s="50"/>
      <c r="C858" s="50"/>
      <c r="D858" s="50"/>
      <c r="E858" s="50"/>
      <c r="F858" s="51"/>
      <c r="G858" s="29"/>
      <c r="H858" s="29"/>
      <c r="I858" s="29"/>
    </row>
    <row r="859">
      <c r="A859" s="28"/>
      <c r="B859" s="50"/>
      <c r="C859" s="50"/>
      <c r="D859" s="50"/>
      <c r="E859" s="50"/>
      <c r="F859" s="51"/>
      <c r="G859" s="29"/>
      <c r="H859" s="29"/>
      <c r="I859" s="29"/>
    </row>
    <row r="860">
      <c r="A860" s="28"/>
      <c r="B860" s="50"/>
      <c r="C860" s="50"/>
      <c r="D860" s="50"/>
      <c r="E860" s="50"/>
      <c r="F860" s="51"/>
      <c r="G860" s="29"/>
      <c r="H860" s="29"/>
      <c r="I860" s="29"/>
    </row>
    <row r="861">
      <c r="A861" s="28"/>
      <c r="B861" s="50"/>
      <c r="C861" s="50"/>
      <c r="D861" s="50"/>
      <c r="E861" s="50"/>
      <c r="F861" s="51"/>
      <c r="G861" s="29"/>
      <c r="H861" s="29"/>
      <c r="I861" s="29"/>
    </row>
    <row r="862">
      <c r="A862" s="28"/>
      <c r="B862" s="50"/>
      <c r="C862" s="50"/>
      <c r="D862" s="50"/>
      <c r="E862" s="50"/>
      <c r="F862" s="51"/>
      <c r="G862" s="29"/>
      <c r="H862" s="29"/>
      <c r="I862" s="29"/>
    </row>
    <row r="863">
      <c r="A863" s="28"/>
      <c r="B863" s="50"/>
      <c r="C863" s="50"/>
      <c r="D863" s="50"/>
      <c r="E863" s="50"/>
      <c r="F863" s="51"/>
      <c r="G863" s="29"/>
      <c r="H863" s="29"/>
      <c r="I863" s="29"/>
    </row>
    <row r="864">
      <c r="A864" s="28"/>
      <c r="B864" s="50"/>
      <c r="C864" s="50"/>
      <c r="D864" s="50"/>
      <c r="E864" s="50"/>
      <c r="F864" s="51"/>
      <c r="G864" s="29"/>
      <c r="H864" s="29"/>
      <c r="I864" s="29"/>
    </row>
    <row r="865">
      <c r="A865" s="28"/>
      <c r="B865" s="50"/>
      <c r="C865" s="50"/>
      <c r="D865" s="50"/>
      <c r="E865" s="50"/>
      <c r="F865" s="51"/>
      <c r="G865" s="29"/>
      <c r="H865" s="29"/>
      <c r="I865" s="29"/>
    </row>
    <row r="866">
      <c r="A866" s="28"/>
      <c r="B866" s="50"/>
      <c r="C866" s="50"/>
      <c r="D866" s="50"/>
      <c r="E866" s="50"/>
      <c r="F866" s="51"/>
      <c r="G866" s="29"/>
      <c r="H866" s="29"/>
      <c r="I866" s="29"/>
    </row>
    <row r="867">
      <c r="A867" s="28"/>
      <c r="B867" s="50"/>
      <c r="C867" s="50"/>
      <c r="D867" s="50"/>
      <c r="E867" s="50"/>
      <c r="F867" s="51"/>
      <c r="G867" s="29"/>
      <c r="H867" s="29"/>
      <c r="I867" s="29"/>
    </row>
    <row r="868">
      <c r="A868" s="28"/>
      <c r="B868" s="50"/>
      <c r="C868" s="50"/>
      <c r="D868" s="50"/>
      <c r="E868" s="50"/>
      <c r="F868" s="51"/>
      <c r="G868" s="29"/>
      <c r="H868" s="29"/>
      <c r="I868" s="29"/>
    </row>
    <row r="869">
      <c r="A869" s="28"/>
      <c r="B869" s="50"/>
      <c r="C869" s="50"/>
      <c r="D869" s="50"/>
      <c r="E869" s="50"/>
      <c r="F869" s="51"/>
      <c r="G869" s="29"/>
      <c r="H869" s="29"/>
      <c r="I869" s="29"/>
    </row>
    <row r="870">
      <c r="A870" s="28"/>
      <c r="B870" s="50"/>
      <c r="C870" s="50"/>
      <c r="D870" s="50"/>
      <c r="E870" s="50"/>
      <c r="F870" s="51"/>
      <c r="G870" s="29"/>
      <c r="H870" s="29"/>
      <c r="I870" s="29"/>
    </row>
    <row r="871">
      <c r="A871" s="28"/>
      <c r="B871" s="50"/>
      <c r="C871" s="50"/>
      <c r="D871" s="50"/>
      <c r="E871" s="50"/>
      <c r="F871" s="51"/>
      <c r="G871" s="29"/>
      <c r="H871" s="29"/>
      <c r="I871" s="29"/>
    </row>
    <row r="872">
      <c r="A872" s="28"/>
      <c r="B872" s="50"/>
      <c r="C872" s="50"/>
      <c r="D872" s="50"/>
      <c r="E872" s="50"/>
      <c r="F872" s="51"/>
      <c r="G872" s="29"/>
      <c r="H872" s="29"/>
      <c r="I872" s="29"/>
    </row>
    <row r="873">
      <c r="A873" s="28"/>
      <c r="B873" s="50"/>
      <c r="C873" s="50"/>
      <c r="D873" s="50"/>
      <c r="E873" s="50"/>
      <c r="F873" s="51"/>
      <c r="G873" s="29"/>
      <c r="H873" s="29"/>
      <c r="I873" s="29"/>
    </row>
    <row r="874">
      <c r="A874" s="28"/>
      <c r="B874" s="50"/>
      <c r="C874" s="50"/>
      <c r="D874" s="50"/>
      <c r="E874" s="50"/>
      <c r="F874" s="51"/>
      <c r="G874" s="29"/>
      <c r="H874" s="29"/>
      <c r="I874" s="29"/>
    </row>
    <row r="875">
      <c r="A875" s="28"/>
      <c r="B875" s="50"/>
      <c r="C875" s="50"/>
      <c r="D875" s="50"/>
      <c r="E875" s="50"/>
      <c r="F875" s="51"/>
      <c r="G875" s="29"/>
      <c r="H875" s="29"/>
      <c r="I875" s="29"/>
    </row>
    <row r="876">
      <c r="A876" s="28"/>
      <c r="B876" s="50"/>
      <c r="C876" s="50"/>
      <c r="D876" s="50"/>
      <c r="E876" s="50"/>
      <c r="F876" s="51"/>
      <c r="G876" s="29"/>
      <c r="H876" s="29"/>
      <c r="I876" s="29"/>
    </row>
    <row r="877">
      <c r="A877" s="28"/>
      <c r="B877" s="50"/>
      <c r="C877" s="50"/>
      <c r="D877" s="50"/>
      <c r="E877" s="50"/>
      <c r="F877" s="51"/>
      <c r="G877" s="29"/>
      <c r="H877" s="29"/>
      <c r="I877" s="29"/>
    </row>
    <row r="878">
      <c r="A878" s="28"/>
      <c r="B878" s="50"/>
      <c r="C878" s="50"/>
      <c r="D878" s="50"/>
      <c r="E878" s="50"/>
      <c r="F878" s="51"/>
      <c r="G878" s="29"/>
      <c r="H878" s="29"/>
      <c r="I878" s="29"/>
    </row>
    <row r="879">
      <c r="A879" s="28"/>
      <c r="B879" s="50"/>
      <c r="C879" s="50"/>
      <c r="D879" s="50"/>
      <c r="E879" s="50"/>
      <c r="F879" s="51"/>
      <c r="G879" s="29"/>
      <c r="H879" s="29"/>
      <c r="I879" s="29"/>
    </row>
    <row r="880">
      <c r="A880" s="28"/>
      <c r="B880" s="50"/>
      <c r="C880" s="50"/>
      <c r="D880" s="50"/>
      <c r="E880" s="50"/>
      <c r="F880" s="51"/>
      <c r="G880" s="29"/>
      <c r="H880" s="29"/>
      <c r="I880" s="29"/>
    </row>
    <row r="881">
      <c r="A881" s="28"/>
      <c r="B881" s="50"/>
      <c r="C881" s="50"/>
      <c r="D881" s="50"/>
      <c r="E881" s="50"/>
      <c r="F881" s="51"/>
      <c r="G881" s="29"/>
      <c r="H881" s="29"/>
      <c r="I881" s="29"/>
    </row>
    <row r="882">
      <c r="A882" s="28"/>
      <c r="B882" s="50"/>
      <c r="C882" s="50"/>
      <c r="D882" s="50"/>
      <c r="E882" s="50"/>
      <c r="F882" s="51"/>
      <c r="G882" s="29"/>
      <c r="H882" s="29"/>
      <c r="I882" s="29"/>
    </row>
    <row r="883">
      <c r="A883" s="28"/>
      <c r="B883" s="50"/>
      <c r="C883" s="50"/>
      <c r="D883" s="50"/>
      <c r="E883" s="50"/>
      <c r="F883" s="51"/>
      <c r="G883" s="29"/>
      <c r="H883" s="29"/>
      <c r="I883" s="29"/>
    </row>
    <row r="884">
      <c r="A884" s="28"/>
      <c r="B884" s="50"/>
      <c r="C884" s="50"/>
      <c r="D884" s="50"/>
      <c r="E884" s="50"/>
      <c r="F884" s="51"/>
      <c r="G884" s="29"/>
      <c r="H884" s="29"/>
      <c r="I884" s="29"/>
    </row>
    <row r="885">
      <c r="A885" s="28"/>
      <c r="B885" s="50"/>
      <c r="C885" s="50"/>
      <c r="D885" s="50"/>
      <c r="E885" s="50"/>
      <c r="F885" s="51"/>
      <c r="G885" s="29"/>
      <c r="H885" s="29"/>
      <c r="I885" s="29"/>
    </row>
    <row r="886">
      <c r="A886" s="28"/>
      <c r="B886" s="50"/>
      <c r="C886" s="50"/>
      <c r="D886" s="50"/>
      <c r="E886" s="50"/>
      <c r="F886" s="51"/>
      <c r="G886" s="29"/>
      <c r="H886" s="29"/>
      <c r="I886" s="29"/>
    </row>
    <row r="887">
      <c r="A887" s="28"/>
      <c r="B887" s="50"/>
      <c r="C887" s="50"/>
      <c r="D887" s="50"/>
      <c r="E887" s="50"/>
      <c r="F887" s="51"/>
      <c r="G887" s="29"/>
      <c r="H887" s="29"/>
      <c r="I887" s="29"/>
    </row>
    <row r="888">
      <c r="A888" s="28"/>
      <c r="B888" s="50"/>
      <c r="C888" s="50"/>
      <c r="D888" s="50"/>
      <c r="E888" s="50"/>
      <c r="F888" s="51"/>
      <c r="G888" s="29"/>
      <c r="H888" s="29"/>
      <c r="I888" s="29"/>
    </row>
    <row r="889">
      <c r="A889" s="28"/>
      <c r="B889" s="50"/>
      <c r="C889" s="50"/>
      <c r="D889" s="50"/>
      <c r="E889" s="50"/>
      <c r="F889" s="51"/>
      <c r="G889" s="29"/>
      <c r="H889" s="29"/>
      <c r="I889" s="29"/>
    </row>
    <row r="890">
      <c r="A890" s="28"/>
      <c r="B890" s="50"/>
      <c r="C890" s="50"/>
      <c r="D890" s="50"/>
      <c r="E890" s="50"/>
      <c r="F890" s="51"/>
      <c r="G890" s="29"/>
      <c r="H890" s="29"/>
      <c r="I890" s="29"/>
    </row>
    <row r="891">
      <c r="A891" s="28"/>
      <c r="B891" s="50"/>
      <c r="C891" s="50"/>
      <c r="D891" s="50"/>
      <c r="E891" s="50"/>
      <c r="F891" s="51"/>
      <c r="G891" s="29"/>
      <c r="H891" s="29"/>
      <c r="I891" s="29"/>
    </row>
    <row r="892">
      <c r="A892" s="28"/>
      <c r="B892" s="50"/>
      <c r="C892" s="50"/>
      <c r="D892" s="50"/>
      <c r="E892" s="50"/>
      <c r="F892" s="51"/>
      <c r="G892" s="29"/>
      <c r="H892" s="29"/>
      <c r="I892" s="29"/>
    </row>
    <row r="893">
      <c r="A893" s="28"/>
      <c r="B893" s="50"/>
      <c r="C893" s="50"/>
      <c r="D893" s="50"/>
      <c r="E893" s="50"/>
      <c r="F893" s="51"/>
      <c r="G893" s="29"/>
      <c r="H893" s="29"/>
      <c r="I893" s="29"/>
    </row>
    <row r="894">
      <c r="A894" s="28"/>
      <c r="B894" s="50"/>
      <c r="C894" s="50"/>
      <c r="D894" s="50"/>
      <c r="E894" s="50"/>
      <c r="F894" s="51"/>
      <c r="G894" s="29"/>
      <c r="H894" s="29"/>
      <c r="I894" s="29"/>
    </row>
    <row r="895">
      <c r="A895" s="28"/>
      <c r="B895" s="50"/>
      <c r="C895" s="50"/>
      <c r="D895" s="50"/>
      <c r="E895" s="50"/>
      <c r="F895" s="51"/>
      <c r="G895" s="29"/>
      <c r="H895" s="29"/>
      <c r="I895" s="29"/>
    </row>
    <row r="896">
      <c r="A896" s="28"/>
      <c r="B896" s="50"/>
      <c r="C896" s="50"/>
      <c r="D896" s="50"/>
      <c r="E896" s="50"/>
      <c r="F896" s="51"/>
      <c r="G896" s="29"/>
      <c r="H896" s="29"/>
      <c r="I896" s="29"/>
    </row>
    <row r="897">
      <c r="A897" s="28"/>
      <c r="B897" s="50"/>
      <c r="C897" s="50"/>
      <c r="D897" s="50"/>
      <c r="E897" s="50"/>
      <c r="F897" s="51"/>
      <c r="G897" s="29"/>
      <c r="H897" s="29"/>
      <c r="I897" s="29"/>
    </row>
    <row r="898">
      <c r="A898" s="28"/>
      <c r="B898" s="50"/>
      <c r="C898" s="50"/>
      <c r="D898" s="50"/>
      <c r="E898" s="50"/>
      <c r="F898" s="51"/>
      <c r="G898" s="29"/>
      <c r="H898" s="29"/>
      <c r="I898" s="29"/>
    </row>
    <row r="899">
      <c r="A899" s="28"/>
      <c r="B899" s="50"/>
      <c r="C899" s="50"/>
      <c r="D899" s="50"/>
      <c r="E899" s="50"/>
      <c r="F899" s="51"/>
      <c r="G899" s="29"/>
      <c r="H899" s="29"/>
      <c r="I899" s="29"/>
    </row>
    <row r="900">
      <c r="A900" s="28"/>
      <c r="B900" s="50"/>
      <c r="C900" s="50"/>
      <c r="D900" s="50"/>
      <c r="E900" s="50"/>
      <c r="F900" s="51"/>
      <c r="G900" s="29"/>
      <c r="H900" s="29"/>
      <c r="I900" s="29"/>
    </row>
    <row r="901">
      <c r="A901" s="28"/>
      <c r="B901" s="50"/>
      <c r="C901" s="50"/>
      <c r="D901" s="50"/>
      <c r="E901" s="50"/>
      <c r="F901" s="51"/>
      <c r="G901" s="29"/>
      <c r="H901" s="29"/>
      <c r="I901" s="29"/>
    </row>
    <row r="902">
      <c r="A902" s="28"/>
      <c r="B902" s="50"/>
      <c r="C902" s="50"/>
      <c r="D902" s="50"/>
      <c r="E902" s="50"/>
      <c r="F902" s="51"/>
      <c r="G902" s="29"/>
      <c r="H902" s="29"/>
      <c r="I902" s="29"/>
    </row>
    <row r="903">
      <c r="A903" s="28"/>
      <c r="B903" s="50"/>
      <c r="C903" s="50"/>
      <c r="D903" s="50"/>
      <c r="E903" s="50"/>
      <c r="F903" s="51"/>
      <c r="G903" s="29"/>
      <c r="H903" s="29"/>
      <c r="I903" s="29"/>
    </row>
    <row r="904">
      <c r="A904" s="28"/>
      <c r="B904" s="50"/>
      <c r="C904" s="50"/>
      <c r="D904" s="50"/>
      <c r="E904" s="50"/>
      <c r="F904" s="51"/>
      <c r="G904" s="29"/>
      <c r="H904" s="29"/>
      <c r="I904" s="29"/>
    </row>
    <row r="905">
      <c r="A905" s="28"/>
      <c r="B905" s="50"/>
      <c r="C905" s="50"/>
      <c r="D905" s="50"/>
      <c r="E905" s="50"/>
      <c r="F905" s="51"/>
      <c r="G905" s="29"/>
      <c r="H905" s="29"/>
      <c r="I905" s="29"/>
    </row>
    <row r="906">
      <c r="A906" s="28"/>
      <c r="B906" s="50"/>
      <c r="C906" s="50"/>
      <c r="D906" s="50"/>
      <c r="E906" s="50"/>
      <c r="F906" s="51"/>
      <c r="G906" s="29"/>
      <c r="H906" s="29"/>
      <c r="I906" s="29"/>
    </row>
    <row r="907">
      <c r="A907" s="28"/>
      <c r="B907" s="50"/>
      <c r="C907" s="50"/>
      <c r="D907" s="50"/>
      <c r="E907" s="50"/>
      <c r="F907" s="51"/>
      <c r="G907" s="29"/>
      <c r="H907" s="29"/>
      <c r="I907" s="29"/>
    </row>
    <row r="908">
      <c r="A908" s="28"/>
      <c r="B908" s="50"/>
      <c r="C908" s="50"/>
      <c r="D908" s="50"/>
      <c r="E908" s="50"/>
      <c r="F908" s="51"/>
      <c r="G908" s="29"/>
      <c r="H908" s="29"/>
      <c r="I908" s="29"/>
    </row>
    <row r="909">
      <c r="A909" s="28"/>
      <c r="B909" s="50"/>
      <c r="C909" s="50"/>
      <c r="D909" s="50"/>
      <c r="E909" s="50"/>
      <c r="F909" s="51"/>
      <c r="G909" s="29"/>
      <c r="H909" s="29"/>
      <c r="I909" s="29"/>
    </row>
    <row r="910">
      <c r="A910" s="28"/>
      <c r="B910" s="50"/>
      <c r="C910" s="50"/>
      <c r="D910" s="50"/>
      <c r="E910" s="50"/>
      <c r="F910" s="51"/>
      <c r="G910" s="29"/>
      <c r="H910" s="29"/>
      <c r="I910" s="29"/>
    </row>
    <row r="911">
      <c r="A911" s="28"/>
      <c r="B911" s="50"/>
      <c r="C911" s="50"/>
      <c r="D911" s="50"/>
      <c r="E911" s="50"/>
      <c r="F911" s="51"/>
      <c r="G911" s="29"/>
      <c r="H911" s="29"/>
      <c r="I911" s="29"/>
    </row>
    <row r="912">
      <c r="A912" s="28"/>
      <c r="B912" s="50"/>
      <c r="C912" s="50"/>
      <c r="D912" s="50"/>
      <c r="E912" s="50"/>
      <c r="F912" s="51"/>
      <c r="G912" s="29"/>
      <c r="H912" s="29"/>
      <c r="I912" s="29"/>
    </row>
    <row r="913">
      <c r="A913" s="28"/>
      <c r="B913" s="50"/>
      <c r="C913" s="50"/>
      <c r="D913" s="50"/>
      <c r="E913" s="50"/>
      <c r="F913" s="51"/>
      <c r="G913" s="29"/>
      <c r="H913" s="29"/>
      <c r="I913" s="29"/>
    </row>
    <row r="914">
      <c r="A914" s="28"/>
      <c r="B914" s="50"/>
      <c r="C914" s="50"/>
      <c r="D914" s="50"/>
      <c r="E914" s="50"/>
      <c r="F914" s="51"/>
      <c r="G914" s="29"/>
      <c r="H914" s="29"/>
      <c r="I914" s="29"/>
    </row>
    <row r="915">
      <c r="A915" s="28"/>
      <c r="B915" s="50"/>
      <c r="C915" s="50"/>
      <c r="D915" s="50"/>
      <c r="E915" s="50"/>
      <c r="F915" s="51"/>
      <c r="G915" s="29"/>
      <c r="H915" s="29"/>
      <c r="I915" s="29"/>
    </row>
    <row r="916">
      <c r="A916" s="28"/>
      <c r="B916" s="50"/>
      <c r="C916" s="50"/>
      <c r="D916" s="50"/>
      <c r="E916" s="50"/>
      <c r="F916" s="51"/>
      <c r="G916" s="29"/>
      <c r="H916" s="29"/>
      <c r="I916" s="29"/>
    </row>
    <row r="917">
      <c r="A917" s="28"/>
      <c r="B917" s="50"/>
      <c r="C917" s="50"/>
      <c r="D917" s="50"/>
      <c r="E917" s="50"/>
      <c r="F917" s="51"/>
      <c r="G917" s="29"/>
      <c r="H917" s="29"/>
      <c r="I917" s="29"/>
    </row>
    <row r="918">
      <c r="A918" s="28"/>
      <c r="B918" s="50"/>
      <c r="C918" s="50"/>
      <c r="D918" s="50"/>
      <c r="E918" s="50"/>
      <c r="F918" s="51"/>
      <c r="G918" s="29"/>
      <c r="H918" s="29"/>
      <c r="I918" s="29"/>
    </row>
    <row r="919">
      <c r="A919" s="28"/>
      <c r="B919" s="50"/>
      <c r="C919" s="50"/>
      <c r="D919" s="50"/>
      <c r="E919" s="50"/>
      <c r="F919" s="51"/>
      <c r="G919" s="29"/>
      <c r="H919" s="29"/>
      <c r="I919" s="29"/>
    </row>
    <row r="920">
      <c r="A920" s="28"/>
      <c r="B920" s="50"/>
      <c r="C920" s="50"/>
      <c r="D920" s="50"/>
      <c r="E920" s="50"/>
      <c r="F920" s="51"/>
      <c r="G920" s="29"/>
      <c r="H920" s="29"/>
      <c r="I920" s="29"/>
    </row>
    <row r="921">
      <c r="A921" s="28"/>
      <c r="B921" s="50"/>
      <c r="C921" s="50"/>
      <c r="D921" s="50"/>
      <c r="E921" s="50"/>
      <c r="F921" s="51"/>
      <c r="G921" s="29"/>
      <c r="H921" s="29"/>
      <c r="I921" s="29"/>
    </row>
    <row r="922">
      <c r="A922" s="28"/>
      <c r="B922" s="50"/>
      <c r="C922" s="50"/>
      <c r="D922" s="50"/>
      <c r="E922" s="50"/>
      <c r="F922" s="51"/>
      <c r="G922" s="29"/>
      <c r="H922" s="29"/>
      <c r="I922" s="29"/>
    </row>
    <row r="923">
      <c r="A923" s="28"/>
      <c r="B923" s="50"/>
      <c r="C923" s="50"/>
      <c r="D923" s="50"/>
      <c r="E923" s="50"/>
      <c r="F923" s="51"/>
      <c r="G923" s="29"/>
      <c r="H923" s="29"/>
      <c r="I923" s="29"/>
    </row>
    <row r="924">
      <c r="A924" s="28"/>
      <c r="B924" s="50"/>
      <c r="C924" s="50"/>
      <c r="D924" s="50"/>
      <c r="E924" s="50"/>
      <c r="F924" s="51"/>
      <c r="G924" s="29"/>
      <c r="H924" s="29"/>
      <c r="I924" s="29"/>
    </row>
    <row r="925">
      <c r="A925" s="28"/>
      <c r="B925" s="50"/>
      <c r="C925" s="50"/>
      <c r="D925" s="50"/>
      <c r="E925" s="50"/>
      <c r="F925" s="51"/>
      <c r="G925" s="29"/>
      <c r="H925" s="29"/>
      <c r="I925" s="29"/>
    </row>
    <row r="926">
      <c r="A926" s="28"/>
      <c r="B926" s="50"/>
      <c r="C926" s="50"/>
      <c r="D926" s="50"/>
      <c r="E926" s="50"/>
      <c r="F926" s="51"/>
      <c r="G926" s="29"/>
      <c r="H926" s="29"/>
      <c r="I926" s="29"/>
    </row>
    <row r="927">
      <c r="A927" s="28"/>
      <c r="B927" s="50"/>
      <c r="C927" s="50"/>
      <c r="D927" s="50"/>
      <c r="E927" s="50"/>
      <c r="F927" s="51"/>
      <c r="G927" s="29"/>
      <c r="H927" s="29"/>
      <c r="I927" s="29"/>
    </row>
    <row r="928">
      <c r="A928" s="28"/>
      <c r="B928" s="50"/>
      <c r="C928" s="50"/>
      <c r="D928" s="50"/>
      <c r="E928" s="50"/>
      <c r="F928" s="51"/>
      <c r="G928" s="29"/>
      <c r="H928" s="29"/>
      <c r="I928" s="29"/>
    </row>
    <row r="929">
      <c r="A929" s="28"/>
      <c r="B929" s="50"/>
      <c r="C929" s="50"/>
      <c r="D929" s="50"/>
      <c r="E929" s="50"/>
      <c r="F929" s="51"/>
      <c r="G929" s="29"/>
      <c r="H929" s="29"/>
      <c r="I929" s="29"/>
    </row>
    <row r="930">
      <c r="A930" s="28"/>
      <c r="B930" s="50"/>
      <c r="C930" s="50"/>
      <c r="D930" s="50"/>
      <c r="E930" s="50"/>
      <c r="F930" s="51"/>
      <c r="G930" s="29"/>
      <c r="H930" s="29"/>
      <c r="I930" s="29"/>
    </row>
    <row r="931">
      <c r="A931" s="28"/>
      <c r="B931" s="50"/>
      <c r="C931" s="50"/>
      <c r="D931" s="50"/>
      <c r="E931" s="50"/>
      <c r="F931" s="51"/>
      <c r="G931" s="29"/>
      <c r="H931" s="29"/>
      <c r="I931" s="29"/>
    </row>
    <row r="932">
      <c r="A932" s="28"/>
      <c r="B932" s="50"/>
      <c r="C932" s="50"/>
      <c r="D932" s="50"/>
      <c r="E932" s="50"/>
      <c r="F932" s="51"/>
      <c r="G932" s="29"/>
      <c r="H932" s="29"/>
      <c r="I932" s="29"/>
    </row>
    <row r="933">
      <c r="A933" s="28"/>
      <c r="B933" s="50"/>
      <c r="C933" s="50"/>
      <c r="D933" s="50"/>
      <c r="E933" s="50"/>
      <c r="F933" s="51"/>
      <c r="G933" s="29"/>
      <c r="H933" s="29"/>
      <c r="I933" s="29"/>
    </row>
    <row r="934">
      <c r="A934" s="28"/>
      <c r="B934" s="50"/>
      <c r="C934" s="50"/>
      <c r="D934" s="50"/>
      <c r="E934" s="50"/>
      <c r="F934" s="51"/>
      <c r="G934" s="29"/>
      <c r="H934" s="29"/>
      <c r="I934" s="29"/>
    </row>
    <row r="935">
      <c r="A935" s="28"/>
      <c r="B935" s="50"/>
      <c r="C935" s="50"/>
      <c r="D935" s="50"/>
      <c r="E935" s="50"/>
      <c r="F935" s="51"/>
      <c r="G935" s="29"/>
      <c r="H935" s="29"/>
      <c r="I935" s="29"/>
    </row>
    <row r="936">
      <c r="A936" s="28"/>
      <c r="B936" s="50"/>
      <c r="C936" s="50"/>
      <c r="D936" s="50"/>
      <c r="E936" s="50"/>
      <c r="F936" s="51"/>
      <c r="G936" s="29"/>
      <c r="H936" s="29"/>
      <c r="I936" s="29"/>
    </row>
    <row r="937">
      <c r="A937" s="28"/>
      <c r="B937" s="50"/>
      <c r="C937" s="50"/>
      <c r="D937" s="50"/>
      <c r="E937" s="50"/>
      <c r="F937" s="51"/>
      <c r="G937" s="29"/>
      <c r="H937" s="29"/>
      <c r="I937" s="29"/>
    </row>
    <row r="938">
      <c r="A938" s="28"/>
      <c r="B938" s="50"/>
      <c r="C938" s="50"/>
      <c r="D938" s="50"/>
      <c r="E938" s="50"/>
      <c r="F938" s="51"/>
      <c r="G938" s="29"/>
      <c r="H938" s="29"/>
      <c r="I938" s="29"/>
    </row>
    <row r="939">
      <c r="A939" s="28"/>
      <c r="B939" s="50"/>
      <c r="C939" s="50"/>
      <c r="D939" s="50"/>
      <c r="E939" s="50"/>
      <c r="F939" s="51"/>
      <c r="G939" s="29"/>
      <c r="H939" s="29"/>
      <c r="I939" s="29"/>
    </row>
    <row r="940">
      <c r="A940" s="28"/>
      <c r="B940" s="50"/>
      <c r="C940" s="50"/>
      <c r="D940" s="50"/>
      <c r="E940" s="50"/>
      <c r="F940" s="51"/>
      <c r="G940" s="29"/>
      <c r="H940" s="29"/>
      <c r="I940" s="29"/>
    </row>
    <row r="941">
      <c r="A941" s="28"/>
      <c r="B941" s="50"/>
      <c r="C941" s="50"/>
      <c r="D941" s="50"/>
      <c r="E941" s="50"/>
      <c r="F941" s="51"/>
      <c r="G941" s="29"/>
      <c r="H941" s="29"/>
      <c r="I941" s="29"/>
    </row>
    <row r="942">
      <c r="A942" s="28"/>
      <c r="B942" s="50"/>
      <c r="C942" s="50"/>
      <c r="D942" s="50"/>
      <c r="E942" s="50"/>
      <c r="F942" s="51"/>
      <c r="G942" s="29"/>
      <c r="H942" s="29"/>
      <c r="I942" s="29"/>
    </row>
    <row r="943">
      <c r="A943" s="28"/>
      <c r="B943" s="50"/>
      <c r="C943" s="50"/>
      <c r="D943" s="50"/>
      <c r="E943" s="50"/>
      <c r="F943" s="51"/>
      <c r="G943" s="29"/>
      <c r="H943" s="29"/>
      <c r="I943" s="29"/>
    </row>
    <row r="944">
      <c r="A944" s="28"/>
      <c r="B944" s="50"/>
      <c r="C944" s="50"/>
      <c r="D944" s="50"/>
      <c r="E944" s="50"/>
      <c r="F944" s="51"/>
      <c r="G944" s="29"/>
      <c r="H944" s="29"/>
      <c r="I944" s="29"/>
    </row>
    <row r="945">
      <c r="A945" s="28"/>
      <c r="B945" s="50"/>
      <c r="C945" s="50"/>
      <c r="D945" s="50"/>
      <c r="E945" s="50"/>
      <c r="F945" s="51"/>
      <c r="G945" s="29"/>
      <c r="H945" s="29"/>
      <c r="I945" s="29"/>
    </row>
    <row r="946">
      <c r="A946" s="28"/>
      <c r="B946" s="50"/>
      <c r="C946" s="50"/>
      <c r="D946" s="50"/>
      <c r="E946" s="50"/>
      <c r="F946" s="51"/>
      <c r="G946" s="29"/>
      <c r="H946" s="29"/>
      <c r="I946" s="29"/>
    </row>
    <row r="947">
      <c r="A947" s="28"/>
      <c r="B947" s="50"/>
      <c r="C947" s="50"/>
      <c r="D947" s="50"/>
      <c r="E947" s="50"/>
      <c r="F947" s="51"/>
      <c r="G947" s="29"/>
      <c r="H947" s="29"/>
      <c r="I947" s="29"/>
    </row>
    <row r="948">
      <c r="A948" s="28"/>
      <c r="B948" s="50"/>
      <c r="C948" s="50"/>
      <c r="D948" s="50"/>
      <c r="E948" s="50"/>
      <c r="F948" s="51"/>
      <c r="G948" s="29"/>
      <c r="H948" s="29"/>
      <c r="I948" s="29"/>
    </row>
    <row r="949">
      <c r="A949" s="28"/>
      <c r="B949" s="50"/>
      <c r="C949" s="50"/>
      <c r="D949" s="50"/>
      <c r="E949" s="50"/>
      <c r="F949" s="51"/>
      <c r="G949" s="29"/>
      <c r="H949" s="29"/>
      <c r="I949" s="29"/>
    </row>
    <row r="950">
      <c r="A950" s="28"/>
      <c r="B950" s="50"/>
      <c r="C950" s="50"/>
      <c r="D950" s="50"/>
      <c r="E950" s="50"/>
      <c r="F950" s="51"/>
      <c r="G950" s="29"/>
      <c r="H950" s="29"/>
      <c r="I950" s="29"/>
    </row>
    <row r="951">
      <c r="A951" s="28"/>
      <c r="B951" s="50"/>
      <c r="C951" s="50"/>
      <c r="D951" s="50"/>
      <c r="E951" s="50"/>
      <c r="F951" s="51"/>
      <c r="G951" s="29"/>
      <c r="H951" s="29"/>
      <c r="I951" s="29"/>
    </row>
    <row r="952">
      <c r="A952" s="28"/>
      <c r="B952" s="50"/>
      <c r="C952" s="50"/>
      <c r="D952" s="50"/>
      <c r="E952" s="50"/>
      <c r="F952" s="51"/>
      <c r="G952" s="29"/>
      <c r="H952" s="29"/>
      <c r="I952" s="29"/>
    </row>
    <row r="953">
      <c r="A953" s="28"/>
      <c r="B953" s="50"/>
      <c r="C953" s="50"/>
      <c r="D953" s="50"/>
      <c r="E953" s="50"/>
      <c r="F953" s="51"/>
      <c r="G953" s="29"/>
      <c r="H953" s="29"/>
      <c r="I953" s="29"/>
    </row>
    <row r="954">
      <c r="A954" s="28"/>
      <c r="B954" s="50"/>
      <c r="C954" s="50"/>
      <c r="D954" s="50"/>
      <c r="E954" s="50"/>
      <c r="F954" s="51"/>
      <c r="G954" s="29"/>
      <c r="H954" s="29"/>
      <c r="I954" s="29"/>
    </row>
    <row r="955">
      <c r="A955" s="28"/>
      <c r="B955" s="50"/>
      <c r="C955" s="50"/>
      <c r="D955" s="50"/>
      <c r="E955" s="50"/>
      <c r="F955" s="51"/>
      <c r="G955" s="29"/>
      <c r="H955" s="29"/>
      <c r="I955" s="29"/>
    </row>
    <row r="956">
      <c r="A956" s="28"/>
      <c r="B956" s="50"/>
      <c r="C956" s="50"/>
      <c r="D956" s="50"/>
      <c r="E956" s="50"/>
      <c r="F956" s="51"/>
      <c r="G956" s="29"/>
      <c r="H956" s="29"/>
      <c r="I956" s="29"/>
    </row>
    <row r="957">
      <c r="A957" s="28"/>
      <c r="B957" s="50"/>
      <c r="C957" s="50"/>
      <c r="D957" s="50"/>
      <c r="E957" s="50"/>
      <c r="F957" s="51"/>
      <c r="G957" s="29"/>
      <c r="H957" s="29"/>
      <c r="I957" s="29"/>
    </row>
    <row r="958">
      <c r="A958" s="28"/>
      <c r="B958" s="50"/>
      <c r="C958" s="50"/>
      <c r="D958" s="50"/>
      <c r="E958" s="50"/>
      <c r="F958" s="51"/>
      <c r="G958" s="29"/>
      <c r="H958" s="29"/>
      <c r="I958" s="29"/>
    </row>
    <row r="959">
      <c r="A959" s="28"/>
      <c r="B959" s="50"/>
      <c r="C959" s="50"/>
      <c r="D959" s="50"/>
      <c r="E959" s="50"/>
      <c r="F959" s="51"/>
      <c r="G959" s="29"/>
      <c r="H959" s="29"/>
      <c r="I959" s="29"/>
    </row>
    <row r="960">
      <c r="A960" s="28"/>
      <c r="B960" s="50"/>
      <c r="C960" s="50"/>
      <c r="D960" s="50"/>
      <c r="E960" s="50"/>
      <c r="F960" s="51"/>
      <c r="G960" s="29"/>
      <c r="H960" s="29"/>
      <c r="I960" s="29"/>
    </row>
    <row r="961">
      <c r="A961" s="28"/>
      <c r="B961" s="50"/>
      <c r="C961" s="50"/>
      <c r="D961" s="50"/>
      <c r="E961" s="50"/>
      <c r="F961" s="51"/>
      <c r="G961" s="29"/>
      <c r="H961" s="29"/>
      <c r="I961" s="29"/>
    </row>
    <row r="962">
      <c r="A962" s="28"/>
      <c r="B962" s="50"/>
      <c r="C962" s="50"/>
      <c r="D962" s="50"/>
      <c r="E962" s="50"/>
      <c r="F962" s="51"/>
      <c r="G962" s="29"/>
      <c r="H962" s="29"/>
      <c r="I962" s="29"/>
    </row>
    <row r="963">
      <c r="A963" s="28"/>
      <c r="B963" s="50"/>
      <c r="C963" s="50"/>
      <c r="D963" s="50"/>
      <c r="E963" s="50"/>
      <c r="F963" s="51"/>
      <c r="G963" s="29"/>
      <c r="H963" s="29"/>
      <c r="I963" s="29"/>
    </row>
    <row r="964">
      <c r="A964" s="28"/>
      <c r="B964" s="50"/>
      <c r="C964" s="50"/>
      <c r="D964" s="50"/>
      <c r="E964" s="50"/>
      <c r="F964" s="51"/>
      <c r="G964" s="29"/>
      <c r="H964" s="29"/>
      <c r="I964" s="29"/>
    </row>
    <row r="965">
      <c r="A965" s="28"/>
      <c r="B965" s="50"/>
      <c r="C965" s="50"/>
      <c r="D965" s="50"/>
      <c r="E965" s="50"/>
      <c r="F965" s="51"/>
      <c r="G965" s="29"/>
      <c r="H965" s="29"/>
      <c r="I965" s="29"/>
    </row>
    <row r="966">
      <c r="A966" s="28"/>
      <c r="B966" s="50"/>
      <c r="C966" s="50"/>
      <c r="D966" s="50"/>
      <c r="E966" s="50"/>
      <c r="F966" s="51"/>
      <c r="G966" s="29"/>
      <c r="H966" s="29"/>
      <c r="I966" s="29"/>
    </row>
    <row r="967">
      <c r="A967" s="28"/>
      <c r="B967" s="50"/>
      <c r="C967" s="50"/>
      <c r="D967" s="50"/>
      <c r="E967" s="50"/>
      <c r="F967" s="51"/>
      <c r="G967" s="29"/>
      <c r="H967" s="29"/>
      <c r="I967" s="29"/>
    </row>
    <row r="968">
      <c r="A968" s="28"/>
      <c r="B968" s="50"/>
      <c r="C968" s="50"/>
      <c r="D968" s="50"/>
      <c r="E968" s="50"/>
      <c r="F968" s="51"/>
      <c r="G968" s="29"/>
      <c r="H968" s="29"/>
      <c r="I968" s="29"/>
    </row>
    <row r="969">
      <c r="A969" s="28"/>
      <c r="B969" s="50"/>
      <c r="C969" s="50"/>
      <c r="D969" s="50"/>
      <c r="E969" s="50"/>
      <c r="F969" s="51"/>
      <c r="G969" s="29"/>
      <c r="H969" s="29"/>
      <c r="I969" s="29"/>
    </row>
    <row r="970">
      <c r="A970" s="28"/>
      <c r="B970" s="50"/>
      <c r="C970" s="50"/>
      <c r="D970" s="50"/>
      <c r="E970" s="50"/>
      <c r="F970" s="51"/>
      <c r="G970" s="29"/>
      <c r="H970" s="29"/>
      <c r="I970" s="29"/>
    </row>
    <row r="971">
      <c r="A971" s="28"/>
      <c r="B971" s="50"/>
      <c r="C971" s="50"/>
      <c r="D971" s="50"/>
      <c r="E971" s="50"/>
      <c r="F971" s="51"/>
      <c r="G971" s="29"/>
      <c r="H971" s="29"/>
      <c r="I971" s="29"/>
    </row>
    <row r="972">
      <c r="A972" s="28"/>
      <c r="B972" s="50"/>
      <c r="C972" s="50"/>
      <c r="D972" s="50"/>
      <c r="E972" s="50"/>
      <c r="F972" s="51"/>
      <c r="G972" s="29"/>
      <c r="H972" s="29"/>
      <c r="I972" s="29"/>
    </row>
    <row r="973">
      <c r="A973" s="28"/>
      <c r="B973" s="50"/>
      <c r="C973" s="50"/>
      <c r="D973" s="50"/>
      <c r="E973" s="50"/>
      <c r="F973" s="51"/>
      <c r="G973" s="29"/>
      <c r="H973" s="29"/>
      <c r="I973" s="29"/>
    </row>
    <row r="974">
      <c r="A974" s="28"/>
      <c r="B974" s="50"/>
      <c r="C974" s="50"/>
      <c r="D974" s="50"/>
      <c r="E974" s="50"/>
      <c r="F974" s="51"/>
      <c r="G974" s="29"/>
      <c r="H974" s="29"/>
      <c r="I974" s="29"/>
    </row>
    <row r="975">
      <c r="A975" s="28"/>
      <c r="B975" s="50"/>
      <c r="C975" s="50"/>
      <c r="D975" s="50"/>
      <c r="E975" s="50"/>
      <c r="F975" s="51"/>
      <c r="G975" s="29"/>
      <c r="H975" s="29"/>
      <c r="I975" s="29"/>
    </row>
    <row r="976">
      <c r="A976" s="28"/>
      <c r="B976" s="50"/>
      <c r="C976" s="50"/>
      <c r="D976" s="50"/>
      <c r="E976" s="50"/>
      <c r="F976" s="51"/>
      <c r="G976" s="29"/>
      <c r="H976" s="29"/>
      <c r="I976" s="29"/>
    </row>
    <row r="977">
      <c r="A977" s="28"/>
      <c r="B977" s="50"/>
      <c r="C977" s="50"/>
      <c r="D977" s="50"/>
      <c r="E977" s="50"/>
      <c r="F977" s="51"/>
      <c r="G977" s="29"/>
      <c r="H977" s="29"/>
      <c r="I977" s="29"/>
    </row>
    <row r="978">
      <c r="A978" s="28"/>
      <c r="B978" s="50"/>
      <c r="C978" s="50"/>
      <c r="D978" s="50"/>
      <c r="E978" s="50"/>
      <c r="F978" s="51"/>
      <c r="G978" s="29"/>
      <c r="H978" s="29"/>
      <c r="I978" s="29"/>
    </row>
    <row r="979">
      <c r="A979" s="28"/>
      <c r="B979" s="50"/>
      <c r="C979" s="50"/>
      <c r="D979" s="50"/>
      <c r="E979" s="50"/>
      <c r="F979" s="51"/>
      <c r="G979" s="29"/>
      <c r="H979" s="29"/>
      <c r="I979" s="29"/>
    </row>
    <row r="980">
      <c r="A980" s="28"/>
      <c r="B980" s="50"/>
      <c r="C980" s="50"/>
      <c r="D980" s="50"/>
      <c r="E980" s="50"/>
      <c r="F980" s="51"/>
      <c r="G980" s="29"/>
      <c r="H980" s="29"/>
      <c r="I980" s="29"/>
    </row>
    <row r="981">
      <c r="A981" s="28"/>
      <c r="B981" s="50"/>
      <c r="C981" s="50"/>
      <c r="D981" s="50"/>
      <c r="E981" s="50"/>
      <c r="F981" s="51"/>
      <c r="G981" s="29"/>
      <c r="H981" s="29"/>
      <c r="I981" s="29"/>
    </row>
    <row r="982">
      <c r="A982" s="28"/>
      <c r="B982" s="50"/>
      <c r="C982" s="50"/>
      <c r="D982" s="50"/>
      <c r="E982" s="50"/>
      <c r="F982" s="51"/>
      <c r="G982" s="29"/>
      <c r="H982" s="29"/>
      <c r="I982" s="29"/>
    </row>
    <row r="983">
      <c r="A983" s="28"/>
      <c r="B983" s="50"/>
      <c r="C983" s="50"/>
      <c r="D983" s="50"/>
      <c r="E983" s="50"/>
      <c r="F983" s="51"/>
      <c r="G983" s="29"/>
      <c r="H983" s="29"/>
      <c r="I983" s="29"/>
    </row>
    <row r="984">
      <c r="A984" s="28"/>
      <c r="B984" s="50"/>
      <c r="C984" s="50"/>
      <c r="D984" s="50"/>
      <c r="E984" s="50"/>
      <c r="F984" s="51"/>
      <c r="G984" s="29"/>
      <c r="H984" s="29"/>
      <c r="I984" s="29"/>
    </row>
    <row r="985">
      <c r="A985" s="28"/>
      <c r="B985" s="50"/>
      <c r="C985" s="50"/>
      <c r="D985" s="50"/>
      <c r="E985" s="50"/>
      <c r="F985" s="51"/>
      <c r="G985" s="29"/>
      <c r="H985" s="29"/>
      <c r="I985" s="29"/>
    </row>
    <row r="986">
      <c r="A986" s="28"/>
      <c r="B986" s="50"/>
      <c r="C986" s="50"/>
      <c r="D986" s="50"/>
      <c r="E986" s="50"/>
      <c r="F986" s="51"/>
      <c r="G986" s="29"/>
      <c r="H986" s="29"/>
      <c r="I986" s="29"/>
    </row>
    <row r="987">
      <c r="A987" s="28"/>
      <c r="B987" s="50"/>
      <c r="C987" s="50"/>
      <c r="D987" s="50"/>
      <c r="E987" s="50"/>
      <c r="F987" s="51"/>
      <c r="G987" s="29"/>
      <c r="H987" s="29"/>
      <c r="I987" s="29"/>
    </row>
    <row r="988">
      <c r="A988" s="28"/>
      <c r="B988" s="50"/>
      <c r="C988" s="50"/>
      <c r="D988" s="50"/>
      <c r="E988" s="50"/>
      <c r="F988" s="51"/>
      <c r="G988" s="29"/>
      <c r="H988" s="29"/>
      <c r="I988" s="29"/>
    </row>
    <row r="989">
      <c r="A989" s="28"/>
      <c r="B989" s="50"/>
      <c r="C989" s="50"/>
      <c r="D989" s="50"/>
      <c r="E989" s="50"/>
      <c r="F989" s="51"/>
      <c r="G989" s="29"/>
      <c r="H989" s="29"/>
      <c r="I989" s="29"/>
    </row>
    <row r="990">
      <c r="A990" s="28"/>
      <c r="B990" s="50"/>
      <c r="C990" s="50"/>
      <c r="D990" s="50"/>
      <c r="E990" s="50"/>
      <c r="F990" s="51"/>
      <c r="G990" s="29"/>
      <c r="H990" s="29"/>
      <c r="I990" s="29"/>
    </row>
    <row r="991">
      <c r="A991" s="28"/>
      <c r="B991" s="50"/>
      <c r="C991" s="50"/>
      <c r="D991" s="50"/>
      <c r="E991" s="50"/>
      <c r="F991" s="51"/>
      <c r="G991" s="29"/>
      <c r="H991" s="29"/>
      <c r="I991" s="29"/>
    </row>
    <row r="992">
      <c r="A992" s="28"/>
      <c r="B992" s="50"/>
      <c r="C992" s="50"/>
      <c r="D992" s="50"/>
      <c r="E992" s="50"/>
      <c r="F992" s="51"/>
      <c r="G992" s="29"/>
      <c r="H992" s="29"/>
      <c r="I992" s="29"/>
    </row>
    <row r="993">
      <c r="A993" s="28"/>
      <c r="B993" s="50"/>
      <c r="C993" s="50"/>
      <c r="D993" s="50"/>
      <c r="E993" s="50"/>
      <c r="F993" s="51"/>
      <c r="G993" s="29"/>
      <c r="H993" s="29"/>
      <c r="I993" s="29"/>
    </row>
    <row r="994">
      <c r="A994" s="28"/>
      <c r="B994" s="50"/>
      <c r="C994" s="50"/>
      <c r="D994" s="50"/>
      <c r="E994" s="50"/>
      <c r="F994" s="51"/>
      <c r="G994" s="29"/>
      <c r="H994" s="29"/>
      <c r="I994" s="29"/>
    </row>
    <row r="995">
      <c r="A995" s="28"/>
      <c r="B995" s="50"/>
      <c r="C995" s="50"/>
      <c r="D995" s="50"/>
      <c r="E995" s="50"/>
      <c r="F995" s="51"/>
      <c r="G995" s="29"/>
      <c r="H995" s="29"/>
      <c r="I995" s="29"/>
    </row>
  </sheetData>
  <dataValidations>
    <dataValidation type="list" allowBlank="1" sqref="C2:C995">
      <formula1>"airline,hotel,cards"</formula1>
    </dataValidation>
    <dataValidation type="list" allowBlank="1" sqref="D2:D995">
      <formula1>"Fixed,Variable"</formula1>
    </dataValidation>
    <dataValidation type="list" allowBlank="1" sqref="E2:E995">
      <formula1>"Yes,No,Unclear"</formula1>
    </dataValidation>
  </dataValidations>
  <hyperlinks>
    <hyperlink r:id="rId1" ref="G2"/>
    <hyperlink r:id="rId2" ref="H2"/>
    <hyperlink r:id="rId3" ref="G3"/>
    <hyperlink r:id="rId4" ref="H3"/>
    <hyperlink r:id="rId5" ref="G4"/>
    <hyperlink r:id="rId6" ref="H4"/>
    <hyperlink r:id="rId7" ref="G5"/>
    <hyperlink r:id="rId8" ref="H5"/>
    <hyperlink r:id="rId9" ref="G6"/>
    <hyperlink r:id="rId10" ref="H6"/>
    <hyperlink r:id="rId11" ref="G7"/>
    <hyperlink r:id="rId12" ref="H7"/>
    <hyperlink r:id="rId13" ref="G8"/>
    <hyperlink r:id="rId14" ref="H8"/>
    <hyperlink r:id="rId15" ref="G9"/>
    <hyperlink r:id="rId16" ref="H9"/>
    <hyperlink r:id="rId17" ref="G10"/>
    <hyperlink r:id="rId18" ref="H10"/>
    <hyperlink r:id="rId19" ref="G11"/>
    <hyperlink r:id="rId20" ref="H11"/>
    <hyperlink r:id="rId21" ref="G12"/>
    <hyperlink r:id="rId22" ref="H12"/>
    <hyperlink r:id="rId23" ref="G13"/>
    <hyperlink r:id="rId24" ref="H13"/>
    <hyperlink r:id="rId25" ref="G14"/>
    <hyperlink r:id="rId26" ref="H14"/>
    <hyperlink r:id="rId27" ref="G15"/>
    <hyperlink r:id="rId28" ref="H15"/>
    <hyperlink r:id="rId29" location="/" ref="G16"/>
    <hyperlink r:id="rId30" ref="H16"/>
    <hyperlink r:id="rId31" ref="G17"/>
    <hyperlink r:id="rId32" ref="H17"/>
    <hyperlink r:id="rId33" ref="G18"/>
    <hyperlink r:id="rId34" location="qantas-classic-flight-rewards" ref="H18"/>
    <hyperlink r:id="rId35" ref="G19"/>
    <hyperlink r:id="rId36" ref="H19"/>
    <hyperlink r:id="rId37" ref="G20"/>
    <hyperlink r:id="rId38" ref="H20"/>
    <hyperlink r:id="rId39" ref="G21"/>
    <hyperlink r:id="rId40" ref="H21"/>
    <hyperlink r:id="rId41" ref="G22"/>
    <hyperlink r:id="rId42" ref="H22"/>
    <hyperlink r:id="rId43" ref="G23"/>
    <hyperlink r:id="rId44" ref="H23"/>
    <hyperlink r:id="rId45" ref="G24"/>
    <hyperlink r:id="rId46" ref="H24"/>
    <hyperlink r:id="rId47" ref="G25"/>
    <hyperlink r:id="rId48" ref="H25"/>
    <hyperlink r:id="rId49" ref="G26"/>
    <hyperlink r:id="rId50" ref="H26"/>
    <hyperlink r:id="rId51" ref="G27"/>
    <hyperlink r:id="rId52" ref="H27"/>
    <hyperlink r:id="rId53" ref="G28"/>
    <hyperlink r:id="rId54" ref="H28"/>
  </hyperlinks>
  <drawing r:id="rId55"/>
  <tableParts count="1">
    <tablePart r:id="rId5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88"/>
    <col customWidth="1" min="2" max="2" width="11.38"/>
    <col customWidth="1" min="3" max="3" width="9.5"/>
    <col customWidth="1" min="4" max="4" width="18.5"/>
    <col customWidth="1" min="5" max="5" width="13.75"/>
    <col customWidth="1" min="6" max="6" width="9.63"/>
    <col customWidth="1" min="7" max="7" width="28.25"/>
    <col customWidth="1" min="8" max="8" width="17.63"/>
    <col customWidth="1" min="9" max="9" width="9.13"/>
    <col customWidth="1" min="10" max="10" width="35.25"/>
    <col hidden="1" min="11" max="26" width="12.63"/>
  </cols>
  <sheetData>
    <row r="1" ht="25.5" customHeight="1">
      <c r="A1" s="7" t="s">
        <v>414</v>
      </c>
      <c r="B1" s="7" t="s">
        <v>415</v>
      </c>
      <c r="C1" s="10" t="s">
        <v>416</v>
      </c>
      <c r="D1" s="10" t="s">
        <v>6</v>
      </c>
      <c r="E1" s="10" t="s">
        <v>417</v>
      </c>
      <c r="F1" s="10" t="s">
        <v>418</v>
      </c>
      <c r="G1" s="14" t="s">
        <v>419</v>
      </c>
      <c r="H1" s="10" t="s">
        <v>420</v>
      </c>
      <c r="I1" s="10" t="s">
        <v>421</v>
      </c>
      <c r="J1" s="10" t="s">
        <v>23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22">
        <v>46245.0</v>
      </c>
      <c r="B2" s="52">
        <v>46245.0</v>
      </c>
      <c r="C2" s="25">
        <f t="shared" ref="C2:C1000" si="1">IF(OR(ISBLANK(A2), ISBLANK(B2)), "", B2-A2)</f>
        <v>0</v>
      </c>
      <c r="D2" s="25" t="s">
        <v>175</v>
      </c>
      <c r="E2" s="25" t="s">
        <v>423</v>
      </c>
      <c r="F2" s="25" t="s">
        <v>424</v>
      </c>
      <c r="G2" s="25" t="s">
        <v>425</v>
      </c>
      <c r="H2" s="25" t="s">
        <v>426</v>
      </c>
      <c r="I2" s="53" t="s">
        <v>42</v>
      </c>
      <c r="J2" s="25" t="s">
        <v>427</v>
      </c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>
      <c r="A3" s="22">
        <v>46197.0</v>
      </c>
      <c r="B3" s="22">
        <v>46280.0</v>
      </c>
      <c r="C3" s="25">
        <f t="shared" si="1"/>
        <v>83</v>
      </c>
      <c r="D3" s="25" t="s">
        <v>325</v>
      </c>
      <c r="E3" s="25" t="s">
        <v>428</v>
      </c>
      <c r="F3" s="25" t="s">
        <v>153</v>
      </c>
      <c r="G3" s="25" t="s">
        <v>429</v>
      </c>
      <c r="H3" s="25" t="s">
        <v>426</v>
      </c>
      <c r="I3" s="53" t="s">
        <v>42</v>
      </c>
      <c r="J3" s="39" t="s">
        <v>431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>
      <c r="A4" s="22">
        <v>46183.0</v>
      </c>
      <c r="B4" s="22">
        <v>46296.0</v>
      </c>
      <c r="C4" s="25">
        <f t="shared" si="1"/>
        <v>113</v>
      </c>
      <c r="D4" s="25" t="s">
        <v>432</v>
      </c>
      <c r="E4" s="25" t="s">
        <v>433</v>
      </c>
      <c r="F4" s="25" t="s">
        <v>434</v>
      </c>
      <c r="G4" s="38" t="s">
        <v>435</v>
      </c>
      <c r="H4" s="25" t="s">
        <v>436</v>
      </c>
      <c r="I4" s="53" t="s">
        <v>42</v>
      </c>
      <c r="J4" s="25" t="s">
        <v>437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>
      <c r="A5" s="22">
        <v>46257.0</v>
      </c>
      <c r="B5" s="22">
        <v>46539.0</v>
      </c>
      <c r="C5" s="25">
        <f t="shared" si="1"/>
        <v>282</v>
      </c>
      <c r="D5" s="25" t="s">
        <v>163</v>
      </c>
      <c r="E5" s="25" t="s">
        <v>428</v>
      </c>
      <c r="F5" s="25" t="s">
        <v>434</v>
      </c>
      <c r="G5" s="25" t="s">
        <v>438</v>
      </c>
      <c r="H5" s="25" t="s">
        <v>426</v>
      </c>
      <c r="I5" s="53" t="s">
        <v>42</v>
      </c>
      <c r="J5" s="25" t="s">
        <v>439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>
      <c r="A6" s="22">
        <v>46269.0</v>
      </c>
      <c r="B6" s="22">
        <v>46269.0</v>
      </c>
      <c r="C6" s="25">
        <f t="shared" si="1"/>
        <v>0</v>
      </c>
      <c r="D6" s="25" t="s">
        <v>440</v>
      </c>
      <c r="E6" s="25" t="s">
        <v>423</v>
      </c>
      <c r="F6" s="25" t="s">
        <v>424</v>
      </c>
      <c r="G6" s="38" t="s">
        <v>441</v>
      </c>
      <c r="H6" s="25" t="s">
        <v>442</v>
      </c>
      <c r="I6" s="53" t="s">
        <v>42</v>
      </c>
      <c r="J6" s="33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>
      <c r="A7" s="22">
        <v>46274.0</v>
      </c>
      <c r="B7" s="55"/>
      <c r="C7" s="25" t="str">
        <f t="shared" si="1"/>
        <v/>
      </c>
      <c r="D7" s="25" t="s">
        <v>443</v>
      </c>
      <c r="E7" s="25" t="s">
        <v>423</v>
      </c>
      <c r="F7" s="25" t="s">
        <v>424</v>
      </c>
      <c r="G7" s="38" t="s">
        <v>444</v>
      </c>
      <c r="H7" s="25" t="s">
        <v>442</v>
      </c>
      <c r="I7" s="56" t="s">
        <v>42</v>
      </c>
      <c r="J7" s="38" t="s">
        <v>445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>
      <c r="A8" s="52">
        <v>46274.0</v>
      </c>
      <c r="B8" s="52">
        <v>46387.0</v>
      </c>
      <c r="C8" s="25">
        <f t="shared" si="1"/>
        <v>113</v>
      </c>
      <c r="D8" s="25" t="s">
        <v>446</v>
      </c>
      <c r="E8" s="25" t="s">
        <v>447</v>
      </c>
      <c r="F8" s="25" t="s">
        <v>434</v>
      </c>
      <c r="G8" s="38" t="s">
        <v>448</v>
      </c>
      <c r="H8" s="25" t="s">
        <v>436</v>
      </c>
      <c r="I8" s="56" t="s">
        <v>42</v>
      </c>
      <c r="J8" s="33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>
      <c r="A9" s="57">
        <v>46280.0</v>
      </c>
      <c r="B9" s="57">
        <v>46373.0</v>
      </c>
      <c r="C9" s="25">
        <f t="shared" si="1"/>
        <v>93</v>
      </c>
      <c r="D9" s="58" t="s">
        <v>144</v>
      </c>
      <c r="E9" s="25" t="s">
        <v>428</v>
      </c>
      <c r="F9" s="25" t="s">
        <v>153</v>
      </c>
      <c r="G9" s="58" t="s">
        <v>449</v>
      </c>
      <c r="H9" s="25" t="s">
        <v>442</v>
      </c>
      <c r="I9" s="59" t="s">
        <v>42</v>
      </c>
      <c r="J9" s="58" t="s">
        <v>450</v>
      </c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>
      <c r="A10" s="22">
        <v>46296.0</v>
      </c>
      <c r="B10" s="22">
        <v>46388.0</v>
      </c>
      <c r="C10" s="25">
        <f t="shared" si="1"/>
        <v>92</v>
      </c>
      <c r="D10" s="25" t="s">
        <v>451</v>
      </c>
      <c r="E10" s="25" t="s">
        <v>433</v>
      </c>
      <c r="F10" s="25" t="s">
        <v>434</v>
      </c>
      <c r="G10" s="25" t="s">
        <v>452</v>
      </c>
      <c r="H10" s="25" t="s">
        <v>436</v>
      </c>
      <c r="I10" s="60" t="s">
        <v>42</v>
      </c>
      <c r="J10" s="33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>
      <c r="A11" s="22">
        <v>46310.0</v>
      </c>
      <c r="B11" s="22">
        <v>46310.0</v>
      </c>
      <c r="C11" s="25">
        <f t="shared" si="1"/>
        <v>0</v>
      </c>
      <c r="D11" s="25" t="s">
        <v>453</v>
      </c>
      <c r="E11" s="25" t="s">
        <v>428</v>
      </c>
      <c r="F11" s="25" t="s">
        <v>424</v>
      </c>
      <c r="G11" s="39" t="s">
        <v>454</v>
      </c>
      <c r="H11" s="25" t="s">
        <v>436</v>
      </c>
      <c r="I11" s="61" t="s">
        <v>42</v>
      </c>
      <c r="J11" s="33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>
      <c r="A12" s="55"/>
      <c r="B12" s="55"/>
      <c r="C12" s="25" t="str">
        <f t="shared" si="1"/>
        <v/>
      </c>
      <c r="D12" s="33"/>
      <c r="E12" s="33"/>
      <c r="F12" s="33"/>
      <c r="G12" s="33"/>
      <c r="H12" s="33"/>
      <c r="I12" s="33"/>
      <c r="J12" s="33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>
      <c r="A13" s="55"/>
      <c r="B13" s="55"/>
      <c r="C13" s="25" t="str">
        <f t="shared" si="1"/>
        <v/>
      </c>
      <c r="D13" s="33"/>
      <c r="E13" s="33"/>
      <c r="F13" s="33"/>
      <c r="G13" s="33"/>
      <c r="H13" s="33"/>
      <c r="I13" s="33"/>
      <c r="J13" s="33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>
      <c r="A14" s="55"/>
      <c r="B14" s="55"/>
      <c r="C14" s="25" t="str">
        <f t="shared" si="1"/>
        <v/>
      </c>
      <c r="D14" s="33"/>
      <c r="E14" s="33"/>
      <c r="F14" s="33"/>
      <c r="G14" s="33"/>
      <c r="H14" s="33"/>
      <c r="I14" s="33"/>
      <c r="J14" s="33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>
      <c r="A15" s="55"/>
      <c r="B15" s="55"/>
      <c r="C15" s="25" t="str">
        <f t="shared" si="1"/>
        <v/>
      </c>
      <c r="D15" s="33"/>
      <c r="E15" s="33"/>
      <c r="F15" s="33"/>
      <c r="G15" s="33"/>
      <c r="H15" s="33"/>
      <c r="I15" s="33"/>
      <c r="J15" s="33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>
      <c r="A16" s="55"/>
      <c r="B16" s="55"/>
      <c r="C16" s="25" t="str">
        <f t="shared" si="1"/>
        <v/>
      </c>
      <c r="D16" s="33"/>
      <c r="E16" s="33"/>
      <c r="F16" s="33"/>
      <c r="G16" s="33"/>
      <c r="H16" s="33"/>
      <c r="I16" s="33"/>
      <c r="J16" s="33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>
      <c r="A17" s="55"/>
      <c r="B17" s="55"/>
      <c r="C17" s="25" t="str">
        <f t="shared" si="1"/>
        <v/>
      </c>
      <c r="D17" s="33"/>
      <c r="E17" s="33"/>
      <c r="F17" s="33"/>
      <c r="G17" s="33"/>
      <c r="H17" s="33"/>
      <c r="I17" s="33"/>
      <c r="J17" s="33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>
      <c r="A18" s="55"/>
      <c r="B18" s="55"/>
      <c r="C18" s="25" t="str">
        <f t="shared" si="1"/>
        <v/>
      </c>
      <c r="D18" s="33"/>
      <c r="E18" s="33"/>
      <c r="F18" s="33"/>
      <c r="G18" s="33"/>
      <c r="H18" s="33"/>
      <c r="I18" s="33"/>
      <c r="J18" s="33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>
      <c r="A19" s="55"/>
      <c r="B19" s="55"/>
      <c r="C19" s="25" t="str">
        <f t="shared" si="1"/>
        <v/>
      </c>
      <c r="D19" s="33"/>
      <c r="E19" s="33"/>
      <c r="F19" s="33"/>
      <c r="G19" s="33"/>
      <c r="H19" s="33"/>
      <c r="I19" s="33"/>
      <c r="J19" s="33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>
      <c r="A20" s="55"/>
      <c r="B20" s="55"/>
      <c r="C20" s="25" t="str">
        <f t="shared" si="1"/>
        <v/>
      </c>
      <c r="D20" s="33"/>
      <c r="E20" s="33"/>
      <c r="F20" s="33"/>
      <c r="G20" s="33"/>
      <c r="H20" s="33"/>
      <c r="I20" s="33"/>
      <c r="J20" s="33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>
      <c r="A21" s="55"/>
      <c r="B21" s="55"/>
      <c r="C21" s="25" t="str">
        <f t="shared" si="1"/>
        <v/>
      </c>
      <c r="D21" s="33"/>
      <c r="E21" s="33"/>
      <c r="F21" s="33"/>
      <c r="G21" s="33"/>
      <c r="H21" s="33"/>
      <c r="I21" s="33"/>
      <c r="J21" s="33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>
      <c r="A22" s="55"/>
      <c r="B22" s="55"/>
      <c r="C22" s="25" t="str">
        <f t="shared" si="1"/>
        <v/>
      </c>
      <c r="D22" s="33"/>
      <c r="E22" s="33"/>
      <c r="F22" s="33"/>
      <c r="G22" s="33"/>
      <c r="H22" s="33"/>
      <c r="I22" s="33"/>
      <c r="J22" s="33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>
      <c r="A23" s="55"/>
      <c r="B23" s="55"/>
      <c r="C23" s="25" t="str">
        <f t="shared" si="1"/>
        <v/>
      </c>
      <c r="D23" s="33"/>
      <c r="E23" s="33"/>
      <c r="F23" s="33"/>
      <c r="G23" s="33"/>
      <c r="H23" s="33"/>
      <c r="I23" s="33"/>
      <c r="J23" s="33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>
      <c r="A24" s="55"/>
      <c r="B24" s="55"/>
      <c r="C24" s="25" t="str">
        <f t="shared" si="1"/>
        <v/>
      </c>
      <c r="D24" s="33"/>
      <c r="E24" s="33"/>
      <c r="F24" s="33"/>
      <c r="G24" s="33"/>
      <c r="H24" s="33"/>
      <c r="I24" s="33"/>
      <c r="J24" s="33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>
      <c r="A25" s="55"/>
      <c r="B25" s="55"/>
      <c r="C25" s="25" t="str">
        <f t="shared" si="1"/>
        <v/>
      </c>
      <c r="D25" s="33"/>
      <c r="E25" s="33"/>
      <c r="F25" s="33"/>
      <c r="G25" s="33"/>
      <c r="H25" s="33"/>
      <c r="I25" s="33"/>
      <c r="J25" s="33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>
      <c r="A26" s="55"/>
      <c r="B26" s="55"/>
      <c r="C26" s="25" t="str">
        <f t="shared" si="1"/>
        <v/>
      </c>
      <c r="D26" s="33"/>
      <c r="E26" s="33"/>
      <c r="F26" s="33"/>
      <c r="G26" s="33"/>
      <c r="H26" s="33"/>
      <c r="I26" s="33"/>
      <c r="J26" s="3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>
      <c r="A27" s="55"/>
      <c r="B27" s="55"/>
      <c r="C27" s="25" t="str">
        <f t="shared" si="1"/>
        <v/>
      </c>
      <c r="D27" s="33"/>
      <c r="E27" s="33"/>
      <c r="F27" s="33"/>
      <c r="G27" s="33"/>
      <c r="H27" s="33"/>
      <c r="I27" s="33"/>
      <c r="J27" s="33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>
      <c r="A28" s="55"/>
      <c r="B28" s="55"/>
      <c r="C28" s="25" t="str">
        <f t="shared" si="1"/>
        <v/>
      </c>
      <c r="D28" s="33"/>
      <c r="E28" s="33"/>
      <c r="F28" s="33"/>
      <c r="G28" s="33"/>
      <c r="H28" s="33"/>
      <c r="I28" s="33"/>
      <c r="J28" s="33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>
      <c r="A29" s="55"/>
      <c r="B29" s="55"/>
      <c r="C29" s="25" t="str">
        <f t="shared" si="1"/>
        <v/>
      </c>
      <c r="D29" s="33"/>
      <c r="E29" s="33"/>
      <c r="F29" s="33"/>
      <c r="G29" s="33"/>
      <c r="H29" s="33"/>
      <c r="I29" s="33"/>
      <c r="J29" s="33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>
      <c r="A30" s="55"/>
      <c r="B30" s="55"/>
      <c r="C30" s="25" t="str">
        <f t="shared" si="1"/>
        <v/>
      </c>
      <c r="D30" s="33"/>
      <c r="E30" s="33"/>
      <c r="F30" s="33"/>
      <c r="G30" s="33"/>
      <c r="H30" s="33"/>
      <c r="I30" s="33"/>
      <c r="J30" s="33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>
      <c r="A31" s="55"/>
      <c r="B31" s="55"/>
      <c r="C31" s="25" t="str">
        <f t="shared" si="1"/>
        <v/>
      </c>
      <c r="D31" s="33"/>
      <c r="E31" s="33"/>
      <c r="F31" s="33"/>
      <c r="G31" s="33"/>
      <c r="H31" s="33"/>
      <c r="I31" s="33"/>
      <c r="J31" s="3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>
      <c r="A32" s="55"/>
      <c r="B32" s="55"/>
      <c r="C32" s="25" t="str">
        <f t="shared" si="1"/>
        <v/>
      </c>
      <c r="D32" s="33"/>
      <c r="E32" s="33"/>
      <c r="F32" s="33"/>
      <c r="G32" s="33"/>
      <c r="H32" s="33"/>
      <c r="I32" s="33"/>
      <c r="J32" s="33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>
      <c r="A33" s="55"/>
      <c r="B33" s="55"/>
      <c r="C33" s="25" t="str">
        <f t="shared" si="1"/>
        <v/>
      </c>
      <c r="D33" s="33"/>
      <c r="E33" s="33"/>
      <c r="F33" s="33"/>
      <c r="G33" s="33"/>
      <c r="H33" s="33"/>
      <c r="I33" s="33"/>
      <c r="J33" s="33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>
      <c r="A34" s="55"/>
      <c r="B34" s="55"/>
      <c r="C34" s="25" t="str">
        <f t="shared" si="1"/>
        <v/>
      </c>
      <c r="D34" s="33"/>
      <c r="E34" s="33"/>
      <c r="F34" s="33"/>
      <c r="G34" s="33"/>
      <c r="H34" s="33"/>
      <c r="I34" s="33"/>
      <c r="J34" s="33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>
      <c r="A35" s="55"/>
      <c r="B35" s="55"/>
      <c r="C35" s="25" t="str">
        <f t="shared" si="1"/>
        <v/>
      </c>
      <c r="D35" s="33"/>
      <c r="E35" s="33"/>
      <c r="F35" s="33"/>
      <c r="G35" s="33"/>
      <c r="H35" s="33"/>
      <c r="I35" s="33"/>
      <c r="J35" s="33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>
      <c r="A36" s="55"/>
      <c r="B36" s="55"/>
      <c r="C36" s="25" t="str">
        <f t="shared" si="1"/>
        <v/>
      </c>
      <c r="D36" s="33"/>
      <c r="E36" s="33"/>
      <c r="F36" s="33"/>
      <c r="G36" s="33"/>
      <c r="H36" s="33"/>
      <c r="I36" s="33"/>
      <c r="J36" s="33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>
      <c r="A37" s="55"/>
      <c r="B37" s="55"/>
      <c r="C37" s="25" t="str">
        <f t="shared" si="1"/>
        <v/>
      </c>
      <c r="D37" s="33"/>
      <c r="E37" s="33"/>
      <c r="F37" s="33"/>
      <c r="G37" s="33"/>
      <c r="H37" s="33"/>
      <c r="I37" s="33"/>
      <c r="J37" s="33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>
      <c r="A38" s="55"/>
      <c r="B38" s="55"/>
      <c r="C38" s="25" t="str">
        <f t="shared" si="1"/>
        <v/>
      </c>
      <c r="D38" s="33"/>
      <c r="E38" s="33"/>
      <c r="F38" s="33"/>
      <c r="G38" s="33"/>
      <c r="H38" s="33"/>
      <c r="I38" s="33"/>
      <c r="J38" s="33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>
      <c r="A39" s="55"/>
      <c r="B39" s="55"/>
      <c r="C39" s="25" t="str">
        <f t="shared" si="1"/>
        <v/>
      </c>
      <c r="D39" s="33"/>
      <c r="E39" s="33"/>
      <c r="F39" s="33"/>
      <c r="G39" s="33"/>
      <c r="H39" s="33"/>
      <c r="I39" s="33"/>
      <c r="J39" s="33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>
      <c r="A40" s="55"/>
      <c r="B40" s="55"/>
      <c r="C40" s="25" t="str">
        <f t="shared" si="1"/>
        <v/>
      </c>
      <c r="D40" s="33"/>
      <c r="E40" s="33"/>
      <c r="F40" s="33"/>
      <c r="G40" s="33"/>
      <c r="H40" s="33"/>
      <c r="I40" s="33"/>
      <c r="J40" s="33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>
      <c r="A41" s="55"/>
      <c r="B41" s="55"/>
      <c r="C41" s="25" t="str">
        <f t="shared" si="1"/>
        <v/>
      </c>
      <c r="D41" s="33"/>
      <c r="E41" s="33"/>
      <c r="F41" s="33"/>
      <c r="G41" s="33"/>
      <c r="H41" s="33"/>
      <c r="I41" s="33"/>
      <c r="J41" s="33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>
      <c r="A42" s="55"/>
      <c r="B42" s="55"/>
      <c r="C42" s="25" t="str">
        <f t="shared" si="1"/>
        <v/>
      </c>
      <c r="D42" s="33"/>
      <c r="E42" s="33"/>
      <c r="F42" s="33"/>
      <c r="G42" s="33"/>
      <c r="H42" s="33"/>
      <c r="I42" s="33"/>
      <c r="J42" s="33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>
      <c r="A43" s="55"/>
      <c r="B43" s="55"/>
      <c r="C43" s="25" t="str">
        <f t="shared" si="1"/>
        <v/>
      </c>
      <c r="D43" s="33"/>
      <c r="E43" s="33"/>
      <c r="F43" s="33"/>
      <c r="G43" s="33"/>
      <c r="H43" s="33"/>
      <c r="I43" s="33"/>
      <c r="J43" s="33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>
      <c r="A44" s="55"/>
      <c r="B44" s="55"/>
      <c r="C44" s="25" t="str">
        <f t="shared" si="1"/>
        <v/>
      </c>
      <c r="D44" s="33"/>
      <c r="E44" s="33"/>
      <c r="F44" s="33"/>
      <c r="G44" s="33"/>
      <c r="H44" s="33"/>
      <c r="I44" s="33"/>
      <c r="J44" s="33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>
      <c r="A45" s="55"/>
      <c r="B45" s="55"/>
      <c r="C45" s="25" t="str">
        <f t="shared" si="1"/>
        <v/>
      </c>
      <c r="D45" s="33"/>
      <c r="E45" s="33"/>
      <c r="F45" s="33"/>
      <c r="G45" s="33"/>
      <c r="H45" s="33"/>
      <c r="I45" s="33"/>
      <c r="J45" s="33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>
      <c r="A46" s="55"/>
      <c r="B46" s="55"/>
      <c r="C46" s="25" t="str">
        <f t="shared" si="1"/>
        <v/>
      </c>
      <c r="D46" s="33"/>
      <c r="E46" s="33"/>
      <c r="F46" s="33"/>
      <c r="G46" s="33"/>
      <c r="H46" s="33"/>
      <c r="I46" s="33"/>
      <c r="J46" s="33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>
      <c r="A47" s="55"/>
      <c r="B47" s="55"/>
      <c r="C47" s="25" t="str">
        <f t="shared" si="1"/>
        <v/>
      </c>
      <c r="D47" s="33"/>
      <c r="E47" s="33"/>
      <c r="F47" s="33"/>
      <c r="G47" s="33"/>
      <c r="H47" s="33"/>
      <c r="I47" s="33"/>
      <c r="J47" s="33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>
      <c r="A48" s="55"/>
      <c r="B48" s="55"/>
      <c r="C48" s="25" t="str">
        <f t="shared" si="1"/>
        <v/>
      </c>
      <c r="D48" s="33"/>
      <c r="E48" s="33"/>
      <c r="F48" s="33"/>
      <c r="G48" s="33"/>
      <c r="H48" s="33"/>
      <c r="I48" s="33"/>
      <c r="J48" s="33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>
      <c r="A49" s="55"/>
      <c r="B49" s="55"/>
      <c r="C49" s="25" t="str">
        <f t="shared" si="1"/>
        <v/>
      </c>
      <c r="D49" s="33"/>
      <c r="E49" s="33"/>
      <c r="F49" s="33"/>
      <c r="G49" s="33"/>
      <c r="H49" s="33"/>
      <c r="I49" s="33"/>
      <c r="J49" s="33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>
      <c r="A50" s="55"/>
      <c r="B50" s="55"/>
      <c r="C50" s="25" t="str">
        <f t="shared" si="1"/>
        <v/>
      </c>
      <c r="D50" s="33"/>
      <c r="E50" s="33"/>
      <c r="F50" s="33"/>
      <c r="G50" s="33"/>
      <c r="H50" s="33"/>
      <c r="I50" s="33"/>
      <c r="J50" s="33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>
      <c r="A51" s="55"/>
      <c r="B51" s="55"/>
      <c r="C51" s="25" t="str">
        <f t="shared" si="1"/>
        <v/>
      </c>
      <c r="D51" s="33"/>
      <c r="E51" s="33"/>
      <c r="F51" s="33"/>
      <c r="G51" s="33"/>
      <c r="H51" s="33"/>
      <c r="I51" s="33"/>
      <c r="J51" s="33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>
      <c r="A52" s="55"/>
      <c r="B52" s="55"/>
      <c r="C52" s="25" t="str">
        <f t="shared" si="1"/>
        <v/>
      </c>
      <c r="D52" s="33"/>
      <c r="E52" s="33"/>
      <c r="F52" s="33"/>
      <c r="G52" s="33"/>
      <c r="H52" s="33"/>
      <c r="I52" s="33"/>
      <c r="J52" s="33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>
      <c r="A53" s="55"/>
      <c r="B53" s="55"/>
      <c r="C53" s="25" t="str">
        <f t="shared" si="1"/>
        <v/>
      </c>
      <c r="D53" s="33"/>
      <c r="E53" s="33"/>
      <c r="F53" s="33"/>
      <c r="G53" s="33"/>
      <c r="H53" s="33"/>
      <c r="I53" s="33"/>
      <c r="J53" s="33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>
      <c r="A54" s="55"/>
      <c r="B54" s="55"/>
      <c r="C54" s="25" t="str">
        <f t="shared" si="1"/>
        <v/>
      </c>
      <c r="D54" s="33"/>
      <c r="E54" s="33"/>
      <c r="F54" s="33"/>
      <c r="G54" s="33"/>
      <c r="H54" s="33"/>
      <c r="I54" s="33"/>
      <c r="J54" s="33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>
      <c r="A55" s="55"/>
      <c r="B55" s="55"/>
      <c r="C55" s="25" t="str">
        <f t="shared" si="1"/>
        <v/>
      </c>
      <c r="D55" s="33"/>
      <c r="E55" s="33"/>
      <c r="F55" s="33"/>
      <c r="G55" s="33"/>
      <c r="H55" s="33"/>
      <c r="I55" s="33"/>
      <c r="J55" s="33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>
      <c r="A56" s="55"/>
      <c r="B56" s="55"/>
      <c r="C56" s="25" t="str">
        <f t="shared" si="1"/>
        <v/>
      </c>
      <c r="D56" s="33"/>
      <c r="E56" s="33"/>
      <c r="F56" s="33"/>
      <c r="G56" s="33"/>
      <c r="H56" s="33"/>
      <c r="I56" s="33"/>
      <c r="J56" s="33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>
      <c r="A57" s="55"/>
      <c r="B57" s="55"/>
      <c r="C57" s="25" t="str">
        <f t="shared" si="1"/>
        <v/>
      </c>
      <c r="D57" s="33"/>
      <c r="E57" s="33"/>
      <c r="F57" s="33"/>
      <c r="G57" s="33"/>
      <c r="H57" s="33"/>
      <c r="I57" s="33"/>
      <c r="J57" s="33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>
      <c r="A58" s="55"/>
      <c r="B58" s="55"/>
      <c r="C58" s="25" t="str">
        <f t="shared" si="1"/>
        <v/>
      </c>
      <c r="D58" s="33"/>
      <c r="E58" s="33"/>
      <c r="F58" s="33"/>
      <c r="G58" s="33"/>
      <c r="H58" s="33"/>
      <c r="I58" s="33"/>
      <c r="J58" s="33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>
      <c r="A59" s="55"/>
      <c r="B59" s="55"/>
      <c r="C59" s="25" t="str">
        <f t="shared" si="1"/>
        <v/>
      </c>
      <c r="D59" s="33"/>
      <c r="E59" s="33"/>
      <c r="F59" s="33"/>
      <c r="G59" s="33"/>
      <c r="H59" s="33"/>
      <c r="I59" s="33"/>
      <c r="J59" s="33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>
      <c r="A60" s="55"/>
      <c r="B60" s="55"/>
      <c r="C60" s="25" t="str">
        <f t="shared" si="1"/>
        <v/>
      </c>
      <c r="D60" s="33"/>
      <c r="E60" s="33"/>
      <c r="F60" s="33"/>
      <c r="G60" s="33"/>
      <c r="H60" s="33"/>
      <c r="I60" s="33"/>
      <c r="J60" s="33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>
      <c r="A61" s="55"/>
      <c r="B61" s="55"/>
      <c r="C61" s="25" t="str">
        <f t="shared" si="1"/>
        <v/>
      </c>
      <c r="D61" s="33"/>
      <c r="E61" s="33"/>
      <c r="F61" s="33"/>
      <c r="G61" s="33"/>
      <c r="H61" s="33"/>
      <c r="I61" s="33"/>
      <c r="J61" s="33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>
      <c r="A62" s="55"/>
      <c r="B62" s="55"/>
      <c r="C62" s="25" t="str">
        <f t="shared" si="1"/>
        <v/>
      </c>
      <c r="D62" s="33"/>
      <c r="E62" s="33"/>
      <c r="F62" s="33"/>
      <c r="G62" s="33"/>
      <c r="H62" s="33"/>
      <c r="I62" s="33"/>
      <c r="J62" s="33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>
      <c r="A63" s="55"/>
      <c r="B63" s="55"/>
      <c r="C63" s="25" t="str">
        <f t="shared" si="1"/>
        <v/>
      </c>
      <c r="D63" s="33"/>
      <c r="E63" s="33"/>
      <c r="F63" s="33"/>
      <c r="G63" s="33"/>
      <c r="H63" s="33"/>
      <c r="I63" s="33"/>
      <c r="J63" s="33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>
      <c r="A64" s="55"/>
      <c r="B64" s="55"/>
      <c r="C64" s="25" t="str">
        <f t="shared" si="1"/>
        <v/>
      </c>
      <c r="D64" s="33"/>
      <c r="E64" s="33"/>
      <c r="F64" s="33"/>
      <c r="G64" s="33"/>
      <c r="H64" s="33"/>
      <c r="I64" s="33"/>
      <c r="J64" s="33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>
      <c r="A65" s="55"/>
      <c r="B65" s="55"/>
      <c r="C65" s="25" t="str">
        <f t="shared" si="1"/>
        <v/>
      </c>
      <c r="D65" s="33"/>
      <c r="E65" s="33"/>
      <c r="F65" s="33"/>
      <c r="G65" s="33"/>
      <c r="H65" s="33"/>
      <c r="I65" s="33"/>
      <c r="J65" s="33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>
      <c r="A66" s="55"/>
      <c r="B66" s="55"/>
      <c r="C66" s="25" t="str">
        <f t="shared" si="1"/>
        <v/>
      </c>
      <c r="D66" s="33"/>
      <c r="E66" s="33"/>
      <c r="F66" s="33"/>
      <c r="G66" s="33"/>
      <c r="H66" s="33"/>
      <c r="I66" s="33"/>
      <c r="J66" s="33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>
      <c r="A67" s="55"/>
      <c r="B67" s="55"/>
      <c r="C67" s="25" t="str">
        <f t="shared" si="1"/>
        <v/>
      </c>
      <c r="D67" s="33"/>
      <c r="E67" s="33"/>
      <c r="F67" s="33"/>
      <c r="G67" s="33"/>
      <c r="H67" s="33"/>
      <c r="I67" s="33"/>
      <c r="J67" s="33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>
      <c r="A68" s="55"/>
      <c r="B68" s="55"/>
      <c r="C68" s="25" t="str">
        <f t="shared" si="1"/>
        <v/>
      </c>
      <c r="D68" s="33"/>
      <c r="E68" s="33"/>
      <c r="F68" s="33"/>
      <c r="G68" s="33"/>
      <c r="H68" s="33"/>
      <c r="I68" s="33"/>
      <c r="J68" s="33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>
      <c r="A69" s="55"/>
      <c r="B69" s="55"/>
      <c r="C69" s="25" t="str">
        <f t="shared" si="1"/>
        <v/>
      </c>
      <c r="D69" s="33"/>
      <c r="E69" s="33"/>
      <c r="F69" s="33"/>
      <c r="G69" s="33"/>
      <c r="H69" s="33"/>
      <c r="I69" s="33"/>
      <c r="J69" s="33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>
      <c r="A70" s="55"/>
      <c r="B70" s="55"/>
      <c r="C70" s="25" t="str">
        <f t="shared" si="1"/>
        <v/>
      </c>
      <c r="D70" s="33"/>
      <c r="E70" s="33"/>
      <c r="F70" s="33"/>
      <c r="G70" s="33"/>
      <c r="H70" s="33"/>
      <c r="I70" s="33"/>
      <c r="J70" s="33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>
      <c r="A71" s="55"/>
      <c r="B71" s="55"/>
      <c r="C71" s="25" t="str">
        <f t="shared" si="1"/>
        <v/>
      </c>
      <c r="D71" s="33"/>
      <c r="E71" s="33"/>
      <c r="F71" s="33"/>
      <c r="G71" s="33"/>
      <c r="H71" s="33"/>
      <c r="I71" s="33"/>
      <c r="J71" s="33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>
      <c r="A72" s="55"/>
      <c r="B72" s="55"/>
      <c r="C72" s="25" t="str">
        <f t="shared" si="1"/>
        <v/>
      </c>
      <c r="D72" s="33"/>
      <c r="E72" s="33"/>
      <c r="F72" s="33"/>
      <c r="G72" s="33"/>
      <c r="H72" s="33"/>
      <c r="I72" s="33"/>
      <c r="J72" s="33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>
      <c r="A73" s="55"/>
      <c r="B73" s="55"/>
      <c r="C73" s="25" t="str">
        <f t="shared" si="1"/>
        <v/>
      </c>
      <c r="D73" s="33"/>
      <c r="E73" s="33"/>
      <c r="F73" s="33"/>
      <c r="G73" s="33"/>
      <c r="H73" s="33"/>
      <c r="I73" s="33"/>
      <c r="J73" s="33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>
      <c r="A74" s="55"/>
      <c r="B74" s="55"/>
      <c r="C74" s="25" t="str">
        <f t="shared" si="1"/>
        <v/>
      </c>
      <c r="D74" s="33"/>
      <c r="E74" s="33"/>
      <c r="F74" s="33"/>
      <c r="G74" s="33"/>
      <c r="H74" s="33"/>
      <c r="I74" s="33"/>
      <c r="J74" s="33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>
      <c r="A75" s="55"/>
      <c r="B75" s="55"/>
      <c r="C75" s="25" t="str">
        <f t="shared" si="1"/>
        <v/>
      </c>
      <c r="D75" s="33"/>
      <c r="E75" s="33"/>
      <c r="F75" s="33"/>
      <c r="G75" s="33"/>
      <c r="H75" s="33"/>
      <c r="I75" s="33"/>
      <c r="J75" s="33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>
      <c r="A76" s="55"/>
      <c r="B76" s="55"/>
      <c r="C76" s="25" t="str">
        <f t="shared" si="1"/>
        <v/>
      </c>
      <c r="D76" s="33"/>
      <c r="E76" s="33"/>
      <c r="F76" s="33"/>
      <c r="G76" s="33"/>
      <c r="H76" s="33"/>
      <c r="I76" s="33"/>
      <c r="J76" s="33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>
      <c r="A77" s="55"/>
      <c r="B77" s="55"/>
      <c r="C77" s="25" t="str">
        <f t="shared" si="1"/>
        <v/>
      </c>
      <c r="D77" s="33"/>
      <c r="E77" s="33"/>
      <c r="F77" s="33"/>
      <c r="G77" s="33"/>
      <c r="H77" s="33"/>
      <c r="I77" s="33"/>
      <c r="J77" s="33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>
      <c r="A78" s="55"/>
      <c r="B78" s="55"/>
      <c r="C78" s="25" t="str">
        <f t="shared" si="1"/>
        <v/>
      </c>
      <c r="D78" s="33"/>
      <c r="E78" s="33"/>
      <c r="F78" s="33"/>
      <c r="G78" s="33"/>
      <c r="H78" s="33"/>
      <c r="I78" s="33"/>
      <c r="J78" s="33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>
      <c r="A79" s="55"/>
      <c r="B79" s="55"/>
      <c r="C79" s="25" t="str">
        <f t="shared" si="1"/>
        <v/>
      </c>
      <c r="D79" s="33"/>
      <c r="E79" s="33"/>
      <c r="F79" s="33"/>
      <c r="G79" s="33"/>
      <c r="H79" s="33"/>
      <c r="I79" s="33"/>
      <c r="J79" s="33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>
      <c r="A80" s="55"/>
      <c r="B80" s="55"/>
      <c r="C80" s="25" t="str">
        <f t="shared" si="1"/>
        <v/>
      </c>
      <c r="D80" s="33"/>
      <c r="E80" s="33"/>
      <c r="F80" s="33"/>
      <c r="G80" s="33"/>
      <c r="H80" s="33"/>
      <c r="I80" s="33"/>
      <c r="J80" s="33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>
      <c r="A81" s="55"/>
      <c r="B81" s="55"/>
      <c r="C81" s="25" t="str">
        <f t="shared" si="1"/>
        <v/>
      </c>
      <c r="D81" s="33"/>
      <c r="E81" s="33"/>
      <c r="F81" s="33"/>
      <c r="G81" s="33"/>
      <c r="H81" s="33"/>
      <c r="I81" s="33"/>
      <c r="J81" s="33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>
      <c r="A82" s="55"/>
      <c r="B82" s="55"/>
      <c r="C82" s="25" t="str">
        <f t="shared" si="1"/>
        <v/>
      </c>
      <c r="D82" s="33"/>
      <c r="E82" s="33"/>
      <c r="F82" s="33"/>
      <c r="G82" s="33"/>
      <c r="H82" s="33"/>
      <c r="I82" s="33"/>
      <c r="J82" s="33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>
      <c r="A83" s="55"/>
      <c r="B83" s="55"/>
      <c r="C83" s="25" t="str">
        <f t="shared" si="1"/>
        <v/>
      </c>
      <c r="D83" s="33"/>
      <c r="E83" s="33"/>
      <c r="F83" s="33"/>
      <c r="G83" s="33"/>
      <c r="H83" s="33"/>
      <c r="I83" s="33"/>
      <c r="J83" s="33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>
      <c r="A84" s="55"/>
      <c r="B84" s="55"/>
      <c r="C84" s="25" t="str">
        <f t="shared" si="1"/>
        <v/>
      </c>
      <c r="D84" s="33"/>
      <c r="E84" s="33"/>
      <c r="F84" s="33"/>
      <c r="G84" s="33"/>
      <c r="H84" s="33"/>
      <c r="I84" s="33"/>
      <c r="J84" s="33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>
      <c r="A85" s="55"/>
      <c r="B85" s="55"/>
      <c r="C85" s="25" t="str">
        <f t="shared" si="1"/>
        <v/>
      </c>
      <c r="D85" s="33"/>
      <c r="E85" s="33"/>
      <c r="F85" s="33"/>
      <c r="G85" s="33"/>
      <c r="H85" s="33"/>
      <c r="I85" s="33"/>
      <c r="J85" s="33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>
      <c r="A86" s="55"/>
      <c r="B86" s="55"/>
      <c r="C86" s="25" t="str">
        <f t="shared" si="1"/>
        <v/>
      </c>
      <c r="D86" s="33"/>
      <c r="E86" s="33"/>
      <c r="F86" s="33"/>
      <c r="G86" s="33"/>
      <c r="H86" s="33"/>
      <c r="I86" s="33"/>
      <c r="J86" s="33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>
      <c r="A87" s="55"/>
      <c r="B87" s="55"/>
      <c r="C87" s="25" t="str">
        <f t="shared" si="1"/>
        <v/>
      </c>
      <c r="D87" s="33"/>
      <c r="E87" s="33"/>
      <c r="F87" s="33"/>
      <c r="G87" s="33"/>
      <c r="H87" s="33"/>
      <c r="I87" s="33"/>
      <c r="J87" s="33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>
      <c r="A88" s="55"/>
      <c r="B88" s="55"/>
      <c r="C88" s="25" t="str">
        <f t="shared" si="1"/>
        <v/>
      </c>
      <c r="D88" s="33"/>
      <c r="E88" s="33"/>
      <c r="F88" s="33"/>
      <c r="G88" s="33"/>
      <c r="H88" s="33"/>
      <c r="I88" s="33"/>
      <c r="J88" s="33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>
      <c r="A89" s="55"/>
      <c r="B89" s="55"/>
      <c r="C89" s="25" t="str">
        <f t="shared" si="1"/>
        <v/>
      </c>
      <c r="D89" s="33"/>
      <c r="E89" s="33"/>
      <c r="F89" s="33"/>
      <c r="G89" s="33"/>
      <c r="H89" s="33"/>
      <c r="I89" s="33"/>
      <c r="J89" s="33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>
      <c r="A90" s="55"/>
      <c r="B90" s="55"/>
      <c r="C90" s="25" t="str">
        <f t="shared" si="1"/>
        <v/>
      </c>
      <c r="D90" s="33"/>
      <c r="E90" s="33"/>
      <c r="F90" s="33"/>
      <c r="G90" s="33"/>
      <c r="H90" s="33"/>
      <c r="I90" s="33"/>
      <c r="J90" s="33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>
      <c r="A91" s="55"/>
      <c r="B91" s="55"/>
      <c r="C91" s="25" t="str">
        <f t="shared" si="1"/>
        <v/>
      </c>
      <c r="D91" s="33"/>
      <c r="E91" s="33"/>
      <c r="F91" s="33"/>
      <c r="G91" s="33"/>
      <c r="H91" s="33"/>
      <c r="I91" s="33"/>
      <c r="J91" s="33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>
      <c r="A92" s="55"/>
      <c r="B92" s="55"/>
      <c r="C92" s="25" t="str">
        <f t="shared" si="1"/>
        <v/>
      </c>
      <c r="D92" s="33"/>
      <c r="E92" s="33"/>
      <c r="F92" s="33"/>
      <c r="G92" s="33"/>
      <c r="H92" s="33"/>
      <c r="I92" s="33"/>
      <c r="J92" s="33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>
      <c r="A93" s="55"/>
      <c r="B93" s="55"/>
      <c r="C93" s="25" t="str">
        <f t="shared" si="1"/>
        <v/>
      </c>
      <c r="D93" s="33"/>
      <c r="E93" s="33"/>
      <c r="F93" s="33"/>
      <c r="G93" s="33"/>
      <c r="H93" s="33"/>
      <c r="I93" s="33"/>
      <c r="J93" s="33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>
      <c r="A94" s="55"/>
      <c r="B94" s="55"/>
      <c r="C94" s="25" t="str">
        <f t="shared" si="1"/>
        <v/>
      </c>
      <c r="D94" s="33"/>
      <c r="E94" s="33"/>
      <c r="F94" s="33"/>
      <c r="G94" s="33"/>
      <c r="H94" s="33"/>
      <c r="I94" s="33"/>
      <c r="J94" s="33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>
      <c r="A95" s="55"/>
      <c r="B95" s="55"/>
      <c r="C95" s="25" t="str">
        <f t="shared" si="1"/>
        <v/>
      </c>
      <c r="D95" s="33"/>
      <c r="E95" s="33"/>
      <c r="F95" s="33"/>
      <c r="G95" s="33"/>
      <c r="H95" s="33"/>
      <c r="I95" s="33"/>
      <c r="J95" s="33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>
      <c r="A96" s="55"/>
      <c r="B96" s="55"/>
      <c r="C96" s="25" t="str">
        <f t="shared" si="1"/>
        <v/>
      </c>
      <c r="D96" s="33"/>
      <c r="E96" s="33"/>
      <c r="F96" s="33"/>
      <c r="G96" s="33"/>
      <c r="H96" s="33"/>
      <c r="I96" s="33"/>
      <c r="J96" s="33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>
      <c r="A97" s="55"/>
      <c r="B97" s="55"/>
      <c r="C97" s="25" t="str">
        <f t="shared" si="1"/>
        <v/>
      </c>
      <c r="D97" s="33"/>
      <c r="E97" s="33"/>
      <c r="F97" s="33"/>
      <c r="G97" s="33"/>
      <c r="H97" s="33"/>
      <c r="I97" s="33"/>
      <c r="J97" s="33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>
      <c r="A98" s="55"/>
      <c r="B98" s="55"/>
      <c r="C98" s="25" t="str">
        <f t="shared" si="1"/>
        <v/>
      </c>
      <c r="D98" s="33"/>
      <c r="E98" s="33"/>
      <c r="F98" s="33"/>
      <c r="G98" s="33"/>
      <c r="H98" s="33"/>
      <c r="I98" s="33"/>
      <c r="J98" s="33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>
      <c r="A99" s="55"/>
      <c r="B99" s="55"/>
      <c r="C99" s="25" t="str">
        <f t="shared" si="1"/>
        <v/>
      </c>
      <c r="D99" s="33"/>
      <c r="E99" s="33"/>
      <c r="F99" s="33"/>
      <c r="G99" s="33"/>
      <c r="H99" s="33"/>
      <c r="I99" s="33"/>
      <c r="J99" s="33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>
      <c r="A100" s="55"/>
      <c r="B100" s="55"/>
      <c r="C100" s="25" t="str">
        <f t="shared" si="1"/>
        <v/>
      </c>
      <c r="D100" s="33"/>
      <c r="E100" s="33"/>
      <c r="F100" s="33"/>
      <c r="G100" s="33"/>
      <c r="H100" s="33"/>
      <c r="I100" s="33"/>
      <c r="J100" s="33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>
      <c r="A101" s="55"/>
      <c r="B101" s="55"/>
      <c r="C101" s="25" t="str">
        <f t="shared" si="1"/>
        <v/>
      </c>
      <c r="D101" s="33"/>
      <c r="E101" s="33"/>
      <c r="F101" s="33"/>
      <c r="G101" s="33"/>
      <c r="H101" s="33"/>
      <c r="I101" s="33"/>
      <c r="J101" s="33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>
      <c r="A102" s="55"/>
      <c r="B102" s="55"/>
      <c r="C102" s="25" t="str">
        <f t="shared" si="1"/>
        <v/>
      </c>
      <c r="D102" s="33"/>
      <c r="E102" s="33"/>
      <c r="F102" s="33"/>
      <c r="G102" s="33"/>
      <c r="H102" s="33"/>
      <c r="I102" s="33"/>
      <c r="J102" s="33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>
      <c r="A103" s="55"/>
      <c r="B103" s="55"/>
      <c r="C103" s="25" t="str">
        <f t="shared" si="1"/>
        <v/>
      </c>
      <c r="D103" s="33"/>
      <c r="E103" s="33"/>
      <c r="F103" s="33"/>
      <c r="G103" s="33"/>
      <c r="H103" s="33"/>
      <c r="I103" s="33"/>
      <c r="J103" s="33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>
      <c r="A104" s="55"/>
      <c r="B104" s="55"/>
      <c r="C104" s="25" t="str">
        <f t="shared" si="1"/>
        <v/>
      </c>
      <c r="D104" s="33"/>
      <c r="E104" s="33"/>
      <c r="F104" s="33"/>
      <c r="G104" s="33"/>
      <c r="H104" s="33"/>
      <c r="I104" s="33"/>
      <c r="J104" s="33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>
      <c r="A105" s="55"/>
      <c r="B105" s="55"/>
      <c r="C105" s="25" t="str">
        <f t="shared" si="1"/>
        <v/>
      </c>
      <c r="D105" s="33"/>
      <c r="E105" s="33"/>
      <c r="F105" s="33"/>
      <c r="G105" s="33"/>
      <c r="H105" s="33"/>
      <c r="I105" s="33"/>
      <c r="J105" s="33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>
      <c r="A106" s="55"/>
      <c r="B106" s="55"/>
      <c r="C106" s="25" t="str">
        <f t="shared" si="1"/>
        <v/>
      </c>
      <c r="D106" s="33"/>
      <c r="E106" s="33"/>
      <c r="F106" s="33"/>
      <c r="G106" s="33"/>
      <c r="H106" s="33"/>
      <c r="I106" s="33"/>
      <c r="J106" s="33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>
      <c r="A107" s="55"/>
      <c r="B107" s="55"/>
      <c r="C107" s="25" t="str">
        <f t="shared" si="1"/>
        <v/>
      </c>
      <c r="D107" s="33"/>
      <c r="E107" s="33"/>
      <c r="F107" s="33"/>
      <c r="G107" s="33"/>
      <c r="H107" s="33"/>
      <c r="I107" s="33"/>
      <c r="J107" s="33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>
      <c r="A108" s="55"/>
      <c r="B108" s="55"/>
      <c r="C108" s="25" t="str">
        <f t="shared" si="1"/>
        <v/>
      </c>
      <c r="D108" s="33"/>
      <c r="E108" s="33"/>
      <c r="F108" s="33"/>
      <c r="G108" s="33"/>
      <c r="H108" s="33"/>
      <c r="I108" s="33"/>
      <c r="J108" s="33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>
      <c r="A109" s="55"/>
      <c r="B109" s="55"/>
      <c r="C109" s="25" t="str">
        <f t="shared" si="1"/>
        <v/>
      </c>
      <c r="D109" s="33"/>
      <c r="E109" s="33"/>
      <c r="F109" s="33"/>
      <c r="G109" s="33"/>
      <c r="H109" s="33"/>
      <c r="I109" s="33"/>
      <c r="J109" s="33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>
      <c r="A110" s="55"/>
      <c r="B110" s="55"/>
      <c r="C110" s="25" t="str">
        <f t="shared" si="1"/>
        <v/>
      </c>
      <c r="D110" s="33"/>
      <c r="E110" s="33"/>
      <c r="F110" s="33"/>
      <c r="G110" s="33"/>
      <c r="H110" s="33"/>
      <c r="I110" s="33"/>
      <c r="J110" s="33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>
      <c r="A111" s="55"/>
      <c r="B111" s="55"/>
      <c r="C111" s="25" t="str">
        <f t="shared" si="1"/>
        <v/>
      </c>
      <c r="D111" s="33"/>
      <c r="E111" s="33"/>
      <c r="F111" s="33"/>
      <c r="G111" s="33"/>
      <c r="H111" s="33"/>
      <c r="I111" s="33"/>
      <c r="J111" s="33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>
      <c r="A112" s="55"/>
      <c r="B112" s="55"/>
      <c r="C112" s="25" t="str">
        <f t="shared" si="1"/>
        <v/>
      </c>
      <c r="D112" s="33"/>
      <c r="E112" s="33"/>
      <c r="F112" s="33"/>
      <c r="G112" s="33"/>
      <c r="H112" s="33"/>
      <c r="I112" s="33"/>
      <c r="J112" s="33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>
      <c r="A113" s="55"/>
      <c r="B113" s="55"/>
      <c r="C113" s="25" t="str">
        <f t="shared" si="1"/>
        <v/>
      </c>
      <c r="D113" s="33"/>
      <c r="E113" s="33"/>
      <c r="F113" s="33"/>
      <c r="G113" s="33"/>
      <c r="H113" s="33"/>
      <c r="I113" s="33"/>
      <c r="J113" s="33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>
      <c r="A114" s="55"/>
      <c r="B114" s="55"/>
      <c r="C114" s="25" t="str">
        <f t="shared" si="1"/>
        <v/>
      </c>
      <c r="D114" s="33"/>
      <c r="E114" s="33"/>
      <c r="F114" s="33"/>
      <c r="G114" s="33"/>
      <c r="H114" s="33"/>
      <c r="I114" s="33"/>
      <c r="J114" s="33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>
      <c r="A115" s="55"/>
      <c r="B115" s="55"/>
      <c r="C115" s="25" t="str">
        <f t="shared" si="1"/>
        <v/>
      </c>
      <c r="D115" s="33"/>
      <c r="E115" s="33"/>
      <c r="F115" s="33"/>
      <c r="G115" s="33"/>
      <c r="H115" s="33"/>
      <c r="I115" s="33"/>
      <c r="J115" s="33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>
      <c r="A116" s="55"/>
      <c r="B116" s="55"/>
      <c r="C116" s="25" t="str">
        <f t="shared" si="1"/>
        <v/>
      </c>
      <c r="D116" s="33"/>
      <c r="E116" s="33"/>
      <c r="F116" s="33"/>
      <c r="G116" s="33"/>
      <c r="H116" s="33"/>
      <c r="I116" s="33"/>
      <c r="J116" s="33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>
      <c r="A117" s="55"/>
      <c r="B117" s="55"/>
      <c r="C117" s="25" t="str">
        <f t="shared" si="1"/>
        <v/>
      </c>
      <c r="D117" s="33"/>
      <c r="E117" s="33"/>
      <c r="F117" s="33"/>
      <c r="G117" s="33"/>
      <c r="H117" s="33"/>
      <c r="I117" s="33"/>
      <c r="J117" s="33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>
      <c r="A118" s="55"/>
      <c r="B118" s="55"/>
      <c r="C118" s="25" t="str">
        <f t="shared" si="1"/>
        <v/>
      </c>
      <c r="D118" s="33"/>
      <c r="E118" s="33"/>
      <c r="F118" s="33"/>
      <c r="G118" s="33"/>
      <c r="H118" s="33"/>
      <c r="I118" s="33"/>
      <c r="J118" s="33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>
      <c r="A119" s="55"/>
      <c r="B119" s="55"/>
      <c r="C119" s="25" t="str">
        <f t="shared" si="1"/>
        <v/>
      </c>
      <c r="D119" s="33"/>
      <c r="E119" s="33"/>
      <c r="F119" s="33"/>
      <c r="G119" s="33"/>
      <c r="H119" s="33"/>
      <c r="I119" s="33"/>
      <c r="J119" s="33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>
      <c r="A120" s="55"/>
      <c r="B120" s="55"/>
      <c r="C120" s="25" t="str">
        <f t="shared" si="1"/>
        <v/>
      </c>
      <c r="D120" s="33"/>
      <c r="E120" s="33"/>
      <c r="F120" s="33"/>
      <c r="G120" s="33"/>
      <c r="H120" s="33"/>
      <c r="I120" s="33"/>
      <c r="J120" s="33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>
      <c r="A121" s="55"/>
      <c r="B121" s="55"/>
      <c r="C121" s="25" t="str">
        <f t="shared" si="1"/>
        <v/>
      </c>
      <c r="D121" s="33"/>
      <c r="E121" s="33"/>
      <c r="F121" s="33"/>
      <c r="G121" s="33"/>
      <c r="H121" s="33"/>
      <c r="I121" s="33"/>
      <c r="J121" s="33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>
      <c r="A122" s="55"/>
      <c r="B122" s="55"/>
      <c r="C122" s="25" t="str">
        <f t="shared" si="1"/>
        <v/>
      </c>
      <c r="D122" s="33"/>
      <c r="E122" s="33"/>
      <c r="F122" s="33"/>
      <c r="G122" s="33"/>
      <c r="H122" s="33"/>
      <c r="I122" s="33"/>
      <c r="J122" s="33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>
      <c r="A123" s="55"/>
      <c r="B123" s="55"/>
      <c r="C123" s="25" t="str">
        <f t="shared" si="1"/>
        <v/>
      </c>
      <c r="D123" s="33"/>
      <c r="E123" s="33"/>
      <c r="F123" s="33"/>
      <c r="G123" s="33"/>
      <c r="H123" s="33"/>
      <c r="I123" s="33"/>
      <c r="J123" s="33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>
      <c r="A124" s="55"/>
      <c r="B124" s="55"/>
      <c r="C124" s="25" t="str">
        <f t="shared" si="1"/>
        <v/>
      </c>
      <c r="D124" s="33"/>
      <c r="E124" s="33"/>
      <c r="F124" s="33"/>
      <c r="G124" s="33"/>
      <c r="H124" s="33"/>
      <c r="I124" s="33"/>
      <c r="J124" s="33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>
      <c r="A125" s="55"/>
      <c r="B125" s="55"/>
      <c r="C125" s="25" t="str">
        <f t="shared" si="1"/>
        <v/>
      </c>
      <c r="D125" s="33"/>
      <c r="E125" s="33"/>
      <c r="F125" s="33"/>
      <c r="G125" s="33"/>
      <c r="H125" s="33"/>
      <c r="I125" s="33"/>
      <c r="J125" s="33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>
      <c r="A126" s="55"/>
      <c r="B126" s="55"/>
      <c r="C126" s="25" t="str">
        <f t="shared" si="1"/>
        <v/>
      </c>
      <c r="D126" s="33"/>
      <c r="E126" s="33"/>
      <c r="F126" s="33"/>
      <c r="G126" s="33"/>
      <c r="H126" s="33"/>
      <c r="I126" s="33"/>
      <c r="J126" s="33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>
      <c r="A127" s="55"/>
      <c r="B127" s="55"/>
      <c r="C127" s="25" t="str">
        <f t="shared" si="1"/>
        <v/>
      </c>
      <c r="D127" s="33"/>
      <c r="E127" s="33"/>
      <c r="F127" s="33"/>
      <c r="G127" s="33"/>
      <c r="H127" s="33"/>
      <c r="I127" s="33"/>
      <c r="J127" s="33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>
      <c r="A128" s="55"/>
      <c r="B128" s="55"/>
      <c r="C128" s="25" t="str">
        <f t="shared" si="1"/>
        <v/>
      </c>
      <c r="D128" s="33"/>
      <c r="E128" s="33"/>
      <c r="F128" s="33"/>
      <c r="G128" s="33"/>
      <c r="H128" s="33"/>
      <c r="I128" s="33"/>
      <c r="J128" s="33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>
      <c r="A129" s="55"/>
      <c r="B129" s="55"/>
      <c r="C129" s="25" t="str">
        <f t="shared" si="1"/>
        <v/>
      </c>
      <c r="D129" s="33"/>
      <c r="E129" s="33"/>
      <c r="F129" s="33"/>
      <c r="G129" s="33"/>
      <c r="H129" s="33"/>
      <c r="I129" s="33"/>
      <c r="J129" s="33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>
      <c r="A130" s="55"/>
      <c r="B130" s="55"/>
      <c r="C130" s="25" t="str">
        <f t="shared" si="1"/>
        <v/>
      </c>
      <c r="D130" s="33"/>
      <c r="E130" s="33"/>
      <c r="F130" s="33"/>
      <c r="G130" s="33"/>
      <c r="H130" s="33"/>
      <c r="I130" s="33"/>
      <c r="J130" s="33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>
      <c r="A131" s="55"/>
      <c r="B131" s="55"/>
      <c r="C131" s="25" t="str">
        <f t="shared" si="1"/>
        <v/>
      </c>
      <c r="D131" s="33"/>
      <c r="E131" s="33"/>
      <c r="F131" s="33"/>
      <c r="G131" s="33"/>
      <c r="H131" s="33"/>
      <c r="I131" s="33"/>
      <c r="J131" s="33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>
      <c r="A132" s="55"/>
      <c r="B132" s="55"/>
      <c r="C132" s="25" t="str">
        <f t="shared" si="1"/>
        <v/>
      </c>
      <c r="D132" s="33"/>
      <c r="E132" s="33"/>
      <c r="F132" s="33"/>
      <c r="G132" s="33"/>
      <c r="H132" s="33"/>
      <c r="I132" s="33"/>
      <c r="J132" s="33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>
      <c r="A133" s="55"/>
      <c r="B133" s="55"/>
      <c r="C133" s="25" t="str">
        <f t="shared" si="1"/>
        <v/>
      </c>
      <c r="D133" s="33"/>
      <c r="E133" s="33"/>
      <c r="F133" s="33"/>
      <c r="G133" s="33"/>
      <c r="H133" s="33"/>
      <c r="I133" s="33"/>
      <c r="J133" s="33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>
      <c r="A134" s="55"/>
      <c r="B134" s="55"/>
      <c r="C134" s="25" t="str">
        <f t="shared" si="1"/>
        <v/>
      </c>
      <c r="D134" s="33"/>
      <c r="E134" s="33"/>
      <c r="F134" s="33"/>
      <c r="G134" s="33"/>
      <c r="H134" s="33"/>
      <c r="I134" s="33"/>
      <c r="J134" s="33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>
      <c r="A135" s="55"/>
      <c r="B135" s="55"/>
      <c r="C135" s="25" t="str">
        <f t="shared" si="1"/>
        <v/>
      </c>
      <c r="D135" s="33"/>
      <c r="E135" s="33"/>
      <c r="F135" s="33"/>
      <c r="G135" s="33"/>
      <c r="H135" s="33"/>
      <c r="I135" s="33"/>
      <c r="J135" s="33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>
      <c r="A136" s="55"/>
      <c r="B136" s="55"/>
      <c r="C136" s="25" t="str">
        <f t="shared" si="1"/>
        <v/>
      </c>
      <c r="D136" s="33"/>
      <c r="E136" s="33"/>
      <c r="F136" s="33"/>
      <c r="G136" s="33"/>
      <c r="H136" s="33"/>
      <c r="I136" s="33"/>
      <c r="J136" s="33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>
      <c r="A137" s="55"/>
      <c r="B137" s="55"/>
      <c r="C137" s="25" t="str">
        <f t="shared" si="1"/>
        <v/>
      </c>
      <c r="D137" s="33"/>
      <c r="E137" s="33"/>
      <c r="F137" s="33"/>
      <c r="G137" s="33"/>
      <c r="H137" s="33"/>
      <c r="I137" s="33"/>
      <c r="J137" s="33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>
      <c r="A138" s="55"/>
      <c r="B138" s="55"/>
      <c r="C138" s="25" t="str">
        <f t="shared" si="1"/>
        <v/>
      </c>
      <c r="D138" s="33"/>
      <c r="E138" s="33"/>
      <c r="F138" s="33"/>
      <c r="G138" s="33"/>
      <c r="H138" s="33"/>
      <c r="I138" s="33"/>
      <c r="J138" s="33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>
      <c r="A139" s="55"/>
      <c r="B139" s="55"/>
      <c r="C139" s="25" t="str">
        <f t="shared" si="1"/>
        <v/>
      </c>
      <c r="D139" s="33"/>
      <c r="E139" s="33"/>
      <c r="F139" s="33"/>
      <c r="G139" s="33"/>
      <c r="H139" s="33"/>
      <c r="I139" s="33"/>
      <c r="J139" s="33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>
      <c r="A140" s="55"/>
      <c r="B140" s="55"/>
      <c r="C140" s="25" t="str">
        <f t="shared" si="1"/>
        <v/>
      </c>
      <c r="D140" s="33"/>
      <c r="E140" s="33"/>
      <c r="F140" s="33"/>
      <c r="G140" s="33"/>
      <c r="H140" s="33"/>
      <c r="I140" s="33"/>
      <c r="J140" s="33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>
      <c r="A141" s="55"/>
      <c r="B141" s="55"/>
      <c r="C141" s="25" t="str">
        <f t="shared" si="1"/>
        <v/>
      </c>
      <c r="D141" s="33"/>
      <c r="E141" s="33"/>
      <c r="F141" s="33"/>
      <c r="G141" s="33"/>
      <c r="H141" s="33"/>
      <c r="I141" s="33"/>
      <c r="J141" s="33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>
      <c r="A142" s="55"/>
      <c r="B142" s="55"/>
      <c r="C142" s="25" t="str">
        <f t="shared" si="1"/>
        <v/>
      </c>
      <c r="D142" s="33"/>
      <c r="E142" s="33"/>
      <c r="F142" s="33"/>
      <c r="G142" s="33"/>
      <c r="H142" s="33"/>
      <c r="I142" s="33"/>
      <c r="J142" s="33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>
      <c r="A143" s="55"/>
      <c r="B143" s="55"/>
      <c r="C143" s="25" t="str">
        <f t="shared" si="1"/>
        <v/>
      </c>
      <c r="D143" s="33"/>
      <c r="E143" s="33"/>
      <c r="F143" s="33"/>
      <c r="G143" s="33"/>
      <c r="H143" s="33"/>
      <c r="I143" s="33"/>
      <c r="J143" s="33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>
      <c r="A144" s="55"/>
      <c r="B144" s="55"/>
      <c r="C144" s="25" t="str">
        <f t="shared" si="1"/>
        <v/>
      </c>
      <c r="D144" s="33"/>
      <c r="E144" s="33"/>
      <c r="F144" s="33"/>
      <c r="G144" s="33"/>
      <c r="H144" s="33"/>
      <c r="I144" s="33"/>
      <c r="J144" s="33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>
      <c r="A145" s="55"/>
      <c r="B145" s="55"/>
      <c r="C145" s="25" t="str">
        <f t="shared" si="1"/>
        <v/>
      </c>
      <c r="D145" s="33"/>
      <c r="E145" s="33"/>
      <c r="F145" s="33"/>
      <c r="G145" s="33"/>
      <c r="H145" s="33"/>
      <c r="I145" s="33"/>
      <c r="J145" s="33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>
      <c r="A146" s="55"/>
      <c r="B146" s="55"/>
      <c r="C146" s="25" t="str">
        <f t="shared" si="1"/>
        <v/>
      </c>
      <c r="D146" s="33"/>
      <c r="E146" s="33"/>
      <c r="F146" s="33"/>
      <c r="G146" s="33"/>
      <c r="H146" s="33"/>
      <c r="I146" s="33"/>
      <c r="J146" s="33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>
      <c r="A147" s="55"/>
      <c r="B147" s="55"/>
      <c r="C147" s="25" t="str">
        <f t="shared" si="1"/>
        <v/>
      </c>
      <c r="D147" s="33"/>
      <c r="E147" s="33"/>
      <c r="F147" s="33"/>
      <c r="G147" s="33"/>
      <c r="H147" s="33"/>
      <c r="I147" s="33"/>
      <c r="J147" s="33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>
      <c r="A148" s="55"/>
      <c r="B148" s="55"/>
      <c r="C148" s="25" t="str">
        <f t="shared" si="1"/>
        <v/>
      </c>
      <c r="D148" s="33"/>
      <c r="E148" s="33"/>
      <c r="F148" s="33"/>
      <c r="G148" s="33"/>
      <c r="H148" s="33"/>
      <c r="I148" s="33"/>
      <c r="J148" s="33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>
      <c r="A149" s="55"/>
      <c r="B149" s="55"/>
      <c r="C149" s="25" t="str">
        <f t="shared" si="1"/>
        <v/>
      </c>
      <c r="D149" s="33"/>
      <c r="E149" s="33"/>
      <c r="F149" s="33"/>
      <c r="G149" s="33"/>
      <c r="H149" s="33"/>
      <c r="I149" s="33"/>
      <c r="J149" s="33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>
      <c r="A150" s="55"/>
      <c r="B150" s="55"/>
      <c r="C150" s="25" t="str">
        <f t="shared" si="1"/>
        <v/>
      </c>
      <c r="D150" s="33"/>
      <c r="E150" s="33"/>
      <c r="F150" s="33"/>
      <c r="G150" s="33"/>
      <c r="H150" s="33"/>
      <c r="I150" s="33"/>
      <c r="J150" s="33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>
      <c r="A151" s="55"/>
      <c r="B151" s="55"/>
      <c r="C151" s="25" t="str">
        <f t="shared" si="1"/>
        <v/>
      </c>
      <c r="D151" s="33"/>
      <c r="E151" s="33"/>
      <c r="F151" s="33"/>
      <c r="G151" s="33"/>
      <c r="H151" s="33"/>
      <c r="I151" s="33"/>
      <c r="J151" s="33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>
      <c r="A152" s="55"/>
      <c r="B152" s="55"/>
      <c r="C152" s="25" t="str">
        <f t="shared" si="1"/>
        <v/>
      </c>
      <c r="D152" s="33"/>
      <c r="E152" s="33"/>
      <c r="F152" s="33"/>
      <c r="G152" s="33"/>
      <c r="H152" s="33"/>
      <c r="I152" s="33"/>
      <c r="J152" s="33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>
      <c r="A153" s="55"/>
      <c r="B153" s="55"/>
      <c r="C153" s="25" t="str">
        <f t="shared" si="1"/>
        <v/>
      </c>
      <c r="D153" s="33"/>
      <c r="E153" s="33"/>
      <c r="F153" s="33"/>
      <c r="G153" s="33"/>
      <c r="H153" s="33"/>
      <c r="I153" s="33"/>
      <c r="J153" s="33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>
      <c r="A154" s="55"/>
      <c r="B154" s="55"/>
      <c r="C154" s="25" t="str">
        <f t="shared" si="1"/>
        <v/>
      </c>
      <c r="D154" s="33"/>
      <c r="E154" s="33"/>
      <c r="F154" s="33"/>
      <c r="G154" s="33"/>
      <c r="H154" s="33"/>
      <c r="I154" s="33"/>
      <c r="J154" s="33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>
      <c r="A155" s="55"/>
      <c r="B155" s="55"/>
      <c r="C155" s="25" t="str">
        <f t="shared" si="1"/>
        <v/>
      </c>
      <c r="D155" s="33"/>
      <c r="E155" s="33"/>
      <c r="F155" s="33"/>
      <c r="G155" s="33"/>
      <c r="H155" s="33"/>
      <c r="I155" s="33"/>
      <c r="J155" s="33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>
      <c r="A156" s="55"/>
      <c r="B156" s="55"/>
      <c r="C156" s="25" t="str">
        <f t="shared" si="1"/>
        <v/>
      </c>
      <c r="D156" s="33"/>
      <c r="E156" s="33"/>
      <c r="F156" s="33"/>
      <c r="G156" s="33"/>
      <c r="H156" s="33"/>
      <c r="I156" s="33"/>
      <c r="J156" s="33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>
      <c r="A157" s="55"/>
      <c r="B157" s="55"/>
      <c r="C157" s="25" t="str">
        <f t="shared" si="1"/>
        <v/>
      </c>
      <c r="D157" s="33"/>
      <c r="E157" s="33"/>
      <c r="F157" s="33"/>
      <c r="G157" s="33"/>
      <c r="H157" s="33"/>
      <c r="I157" s="33"/>
      <c r="J157" s="33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>
      <c r="A158" s="55"/>
      <c r="B158" s="55"/>
      <c r="C158" s="25" t="str">
        <f t="shared" si="1"/>
        <v/>
      </c>
      <c r="D158" s="33"/>
      <c r="E158" s="33"/>
      <c r="F158" s="33"/>
      <c r="G158" s="33"/>
      <c r="H158" s="33"/>
      <c r="I158" s="33"/>
      <c r="J158" s="33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>
      <c r="A159" s="55"/>
      <c r="B159" s="55"/>
      <c r="C159" s="25" t="str">
        <f t="shared" si="1"/>
        <v/>
      </c>
      <c r="D159" s="33"/>
      <c r="E159" s="33"/>
      <c r="F159" s="33"/>
      <c r="G159" s="33"/>
      <c r="H159" s="33"/>
      <c r="I159" s="33"/>
      <c r="J159" s="33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>
      <c r="A160" s="55"/>
      <c r="B160" s="55"/>
      <c r="C160" s="25" t="str">
        <f t="shared" si="1"/>
        <v/>
      </c>
      <c r="D160" s="33"/>
      <c r="E160" s="33"/>
      <c r="F160" s="33"/>
      <c r="G160" s="33"/>
      <c r="H160" s="33"/>
      <c r="I160" s="33"/>
      <c r="J160" s="33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>
      <c r="A161" s="55"/>
      <c r="B161" s="55"/>
      <c r="C161" s="25" t="str">
        <f t="shared" si="1"/>
        <v/>
      </c>
      <c r="D161" s="33"/>
      <c r="E161" s="33"/>
      <c r="F161" s="33"/>
      <c r="G161" s="33"/>
      <c r="H161" s="33"/>
      <c r="I161" s="33"/>
      <c r="J161" s="33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>
      <c r="A162" s="55"/>
      <c r="B162" s="55"/>
      <c r="C162" s="25" t="str">
        <f t="shared" si="1"/>
        <v/>
      </c>
      <c r="D162" s="33"/>
      <c r="E162" s="33"/>
      <c r="F162" s="33"/>
      <c r="G162" s="33"/>
      <c r="H162" s="33"/>
      <c r="I162" s="33"/>
      <c r="J162" s="33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>
      <c r="A163" s="55"/>
      <c r="B163" s="55"/>
      <c r="C163" s="25" t="str">
        <f t="shared" si="1"/>
        <v/>
      </c>
      <c r="D163" s="33"/>
      <c r="E163" s="33"/>
      <c r="F163" s="33"/>
      <c r="G163" s="33"/>
      <c r="H163" s="33"/>
      <c r="I163" s="33"/>
      <c r="J163" s="33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>
      <c r="A164" s="55"/>
      <c r="B164" s="55"/>
      <c r="C164" s="25" t="str">
        <f t="shared" si="1"/>
        <v/>
      </c>
      <c r="D164" s="33"/>
      <c r="E164" s="33"/>
      <c r="F164" s="33"/>
      <c r="G164" s="33"/>
      <c r="H164" s="33"/>
      <c r="I164" s="33"/>
      <c r="J164" s="33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>
      <c r="A165" s="55"/>
      <c r="B165" s="55"/>
      <c r="C165" s="25" t="str">
        <f t="shared" si="1"/>
        <v/>
      </c>
      <c r="D165" s="33"/>
      <c r="E165" s="33"/>
      <c r="F165" s="33"/>
      <c r="G165" s="33"/>
      <c r="H165" s="33"/>
      <c r="I165" s="33"/>
      <c r="J165" s="33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>
      <c r="A166" s="55"/>
      <c r="B166" s="55"/>
      <c r="C166" s="25" t="str">
        <f t="shared" si="1"/>
        <v/>
      </c>
      <c r="D166" s="33"/>
      <c r="E166" s="33"/>
      <c r="F166" s="33"/>
      <c r="G166" s="33"/>
      <c r="H166" s="33"/>
      <c r="I166" s="33"/>
      <c r="J166" s="33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>
      <c r="A167" s="55"/>
      <c r="B167" s="55"/>
      <c r="C167" s="25" t="str">
        <f t="shared" si="1"/>
        <v/>
      </c>
      <c r="D167" s="33"/>
      <c r="E167" s="33"/>
      <c r="F167" s="33"/>
      <c r="G167" s="33"/>
      <c r="H167" s="33"/>
      <c r="I167" s="33"/>
      <c r="J167" s="33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>
      <c r="A168" s="55"/>
      <c r="B168" s="55"/>
      <c r="C168" s="25" t="str">
        <f t="shared" si="1"/>
        <v/>
      </c>
      <c r="D168" s="33"/>
      <c r="E168" s="33"/>
      <c r="F168" s="33"/>
      <c r="G168" s="33"/>
      <c r="H168" s="33"/>
      <c r="I168" s="33"/>
      <c r="J168" s="33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>
      <c r="A169" s="55"/>
      <c r="B169" s="55"/>
      <c r="C169" s="25" t="str">
        <f t="shared" si="1"/>
        <v/>
      </c>
      <c r="D169" s="33"/>
      <c r="E169" s="33"/>
      <c r="F169" s="33"/>
      <c r="G169" s="33"/>
      <c r="H169" s="33"/>
      <c r="I169" s="33"/>
      <c r="J169" s="33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>
      <c r="A170" s="55"/>
      <c r="B170" s="55"/>
      <c r="C170" s="25" t="str">
        <f t="shared" si="1"/>
        <v/>
      </c>
      <c r="D170" s="33"/>
      <c r="E170" s="33"/>
      <c r="F170" s="33"/>
      <c r="G170" s="33"/>
      <c r="H170" s="33"/>
      <c r="I170" s="33"/>
      <c r="J170" s="33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>
      <c r="A171" s="55"/>
      <c r="B171" s="55"/>
      <c r="C171" s="25" t="str">
        <f t="shared" si="1"/>
        <v/>
      </c>
      <c r="D171" s="33"/>
      <c r="E171" s="33"/>
      <c r="F171" s="33"/>
      <c r="G171" s="33"/>
      <c r="H171" s="33"/>
      <c r="I171" s="33"/>
      <c r="J171" s="33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>
      <c r="A172" s="55"/>
      <c r="B172" s="55"/>
      <c r="C172" s="25" t="str">
        <f t="shared" si="1"/>
        <v/>
      </c>
      <c r="D172" s="33"/>
      <c r="E172" s="33"/>
      <c r="F172" s="33"/>
      <c r="G172" s="33"/>
      <c r="H172" s="33"/>
      <c r="I172" s="33"/>
      <c r="J172" s="33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>
      <c r="A173" s="55"/>
      <c r="B173" s="55"/>
      <c r="C173" s="25" t="str">
        <f t="shared" si="1"/>
        <v/>
      </c>
      <c r="D173" s="33"/>
      <c r="E173" s="33"/>
      <c r="F173" s="33"/>
      <c r="G173" s="33"/>
      <c r="H173" s="33"/>
      <c r="I173" s="33"/>
      <c r="J173" s="33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>
      <c r="A174" s="55"/>
      <c r="B174" s="55"/>
      <c r="C174" s="25" t="str">
        <f t="shared" si="1"/>
        <v/>
      </c>
      <c r="D174" s="33"/>
      <c r="E174" s="33"/>
      <c r="F174" s="33"/>
      <c r="G174" s="33"/>
      <c r="H174" s="33"/>
      <c r="I174" s="33"/>
      <c r="J174" s="33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>
      <c r="A175" s="55"/>
      <c r="B175" s="55"/>
      <c r="C175" s="25" t="str">
        <f t="shared" si="1"/>
        <v/>
      </c>
      <c r="D175" s="33"/>
      <c r="E175" s="33"/>
      <c r="F175" s="33"/>
      <c r="G175" s="33"/>
      <c r="H175" s="33"/>
      <c r="I175" s="33"/>
      <c r="J175" s="33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>
      <c r="A176" s="55"/>
      <c r="B176" s="55"/>
      <c r="C176" s="25" t="str">
        <f t="shared" si="1"/>
        <v/>
      </c>
      <c r="D176" s="33"/>
      <c r="E176" s="33"/>
      <c r="F176" s="33"/>
      <c r="G176" s="33"/>
      <c r="H176" s="33"/>
      <c r="I176" s="33"/>
      <c r="J176" s="33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>
      <c r="A177" s="55"/>
      <c r="B177" s="55"/>
      <c r="C177" s="25" t="str">
        <f t="shared" si="1"/>
        <v/>
      </c>
      <c r="D177" s="33"/>
      <c r="E177" s="33"/>
      <c r="F177" s="33"/>
      <c r="G177" s="33"/>
      <c r="H177" s="33"/>
      <c r="I177" s="33"/>
      <c r="J177" s="33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>
      <c r="A178" s="55"/>
      <c r="B178" s="55"/>
      <c r="C178" s="25" t="str">
        <f t="shared" si="1"/>
        <v/>
      </c>
      <c r="D178" s="33"/>
      <c r="E178" s="33"/>
      <c r="F178" s="33"/>
      <c r="G178" s="33"/>
      <c r="H178" s="33"/>
      <c r="I178" s="33"/>
      <c r="J178" s="33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>
      <c r="A179" s="55"/>
      <c r="B179" s="55"/>
      <c r="C179" s="25" t="str">
        <f t="shared" si="1"/>
        <v/>
      </c>
      <c r="D179" s="33"/>
      <c r="E179" s="33"/>
      <c r="F179" s="33"/>
      <c r="G179" s="33"/>
      <c r="H179" s="33"/>
      <c r="I179" s="33"/>
      <c r="J179" s="33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>
      <c r="A180" s="55"/>
      <c r="B180" s="55"/>
      <c r="C180" s="25" t="str">
        <f t="shared" si="1"/>
        <v/>
      </c>
      <c r="D180" s="33"/>
      <c r="E180" s="33"/>
      <c r="F180" s="33"/>
      <c r="G180" s="33"/>
      <c r="H180" s="33"/>
      <c r="I180" s="33"/>
      <c r="J180" s="33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>
      <c r="A181" s="55"/>
      <c r="B181" s="55"/>
      <c r="C181" s="25" t="str">
        <f t="shared" si="1"/>
        <v/>
      </c>
      <c r="D181" s="33"/>
      <c r="E181" s="33"/>
      <c r="F181" s="33"/>
      <c r="G181" s="33"/>
      <c r="H181" s="33"/>
      <c r="I181" s="33"/>
      <c r="J181" s="33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>
      <c r="A182" s="55"/>
      <c r="B182" s="55"/>
      <c r="C182" s="25" t="str">
        <f t="shared" si="1"/>
        <v/>
      </c>
      <c r="D182" s="33"/>
      <c r="E182" s="33"/>
      <c r="F182" s="33"/>
      <c r="G182" s="33"/>
      <c r="H182" s="33"/>
      <c r="I182" s="33"/>
      <c r="J182" s="33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>
      <c r="A183" s="55"/>
      <c r="B183" s="55"/>
      <c r="C183" s="25" t="str">
        <f t="shared" si="1"/>
        <v/>
      </c>
      <c r="D183" s="33"/>
      <c r="E183" s="33"/>
      <c r="F183" s="33"/>
      <c r="G183" s="33"/>
      <c r="H183" s="33"/>
      <c r="I183" s="33"/>
      <c r="J183" s="33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>
      <c r="A184" s="55"/>
      <c r="B184" s="55"/>
      <c r="C184" s="25" t="str">
        <f t="shared" si="1"/>
        <v/>
      </c>
      <c r="D184" s="33"/>
      <c r="E184" s="33"/>
      <c r="F184" s="33"/>
      <c r="G184" s="33"/>
      <c r="H184" s="33"/>
      <c r="I184" s="33"/>
      <c r="J184" s="33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>
      <c r="A185" s="55"/>
      <c r="B185" s="55"/>
      <c r="C185" s="25" t="str">
        <f t="shared" si="1"/>
        <v/>
      </c>
      <c r="D185" s="33"/>
      <c r="E185" s="33"/>
      <c r="F185" s="33"/>
      <c r="G185" s="33"/>
      <c r="H185" s="33"/>
      <c r="I185" s="33"/>
      <c r="J185" s="33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>
      <c r="A186" s="55"/>
      <c r="B186" s="55"/>
      <c r="C186" s="25" t="str">
        <f t="shared" si="1"/>
        <v/>
      </c>
      <c r="D186" s="33"/>
      <c r="E186" s="33"/>
      <c r="F186" s="33"/>
      <c r="G186" s="33"/>
      <c r="H186" s="33"/>
      <c r="I186" s="33"/>
      <c r="J186" s="33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>
      <c r="A187" s="55"/>
      <c r="B187" s="55"/>
      <c r="C187" s="25" t="str">
        <f t="shared" si="1"/>
        <v/>
      </c>
      <c r="D187" s="33"/>
      <c r="E187" s="33"/>
      <c r="F187" s="33"/>
      <c r="G187" s="33"/>
      <c r="H187" s="33"/>
      <c r="I187" s="33"/>
      <c r="J187" s="33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>
      <c r="A188" s="55"/>
      <c r="B188" s="55"/>
      <c r="C188" s="25" t="str">
        <f t="shared" si="1"/>
        <v/>
      </c>
      <c r="D188" s="33"/>
      <c r="E188" s="33"/>
      <c r="F188" s="33"/>
      <c r="G188" s="33"/>
      <c r="H188" s="33"/>
      <c r="I188" s="33"/>
      <c r="J188" s="33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>
      <c r="A189" s="55"/>
      <c r="B189" s="55"/>
      <c r="C189" s="25" t="str">
        <f t="shared" si="1"/>
        <v/>
      </c>
      <c r="D189" s="33"/>
      <c r="E189" s="33"/>
      <c r="F189" s="33"/>
      <c r="G189" s="33"/>
      <c r="H189" s="33"/>
      <c r="I189" s="33"/>
      <c r="J189" s="33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>
      <c r="A190" s="55"/>
      <c r="B190" s="55"/>
      <c r="C190" s="25" t="str">
        <f t="shared" si="1"/>
        <v/>
      </c>
      <c r="D190" s="33"/>
      <c r="E190" s="33"/>
      <c r="F190" s="33"/>
      <c r="G190" s="33"/>
      <c r="H190" s="33"/>
      <c r="I190" s="33"/>
      <c r="J190" s="33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>
      <c r="A191" s="55"/>
      <c r="B191" s="55"/>
      <c r="C191" s="25" t="str">
        <f t="shared" si="1"/>
        <v/>
      </c>
      <c r="D191" s="33"/>
      <c r="E191" s="33"/>
      <c r="F191" s="33"/>
      <c r="G191" s="33"/>
      <c r="H191" s="33"/>
      <c r="I191" s="33"/>
      <c r="J191" s="33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>
      <c r="A192" s="55"/>
      <c r="B192" s="55"/>
      <c r="C192" s="25" t="str">
        <f t="shared" si="1"/>
        <v/>
      </c>
      <c r="D192" s="33"/>
      <c r="E192" s="33"/>
      <c r="F192" s="33"/>
      <c r="G192" s="33"/>
      <c r="H192" s="33"/>
      <c r="I192" s="33"/>
      <c r="J192" s="33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>
      <c r="A193" s="55"/>
      <c r="B193" s="55"/>
      <c r="C193" s="25" t="str">
        <f t="shared" si="1"/>
        <v/>
      </c>
      <c r="D193" s="33"/>
      <c r="E193" s="33"/>
      <c r="F193" s="33"/>
      <c r="G193" s="33"/>
      <c r="H193" s="33"/>
      <c r="I193" s="33"/>
      <c r="J193" s="33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>
      <c r="A194" s="55"/>
      <c r="B194" s="55"/>
      <c r="C194" s="25" t="str">
        <f t="shared" si="1"/>
        <v/>
      </c>
      <c r="D194" s="33"/>
      <c r="E194" s="33"/>
      <c r="F194" s="33"/>
      <c r="G194" s="33"/>
      <c r="H194" s="33"/>
      <c r="I194" s="33"/>
      <c r="J194" s="33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>
      <c r="A195" s="55"/>
      <c r="B195" s="55"/>
      <c r="C195" s="25" t="str">
        <f t="shared" si="1"/>
        <v/>
      </c>
      <c r="D195" s="33"/>
      <c r="E195" s="33"/>
      <c r="F195" s="33"/>
      <c r="G195" s="33"/>
      <c r="H195" s="33"/>
      <c r="I195" s="33"/>
      <c r="J195" s="33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>
      <c r="A196" s="55"/>
      <c r="B196" s="55"/>
      <c r="C196" s="25" t="str">
        <f t="shared" si="1"/>
        <v/>
      </c>
      <c r="D196" s="33"/>
      <c r="E196" s="33"/>
      <c r="F196" s="33"/>
      <c r="G196" s="33"/>
      <c r="H196" s="33"/>
      <c r="I196" s="33"/>
      <c r="J196" s="33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>
      <c r="A197" s="55"/>
      <c r="B197" s="55"/>
      <c r="C197" s="25" t="str">
        <f t="shared" si="1"/>
        <v/>
      </c>
      <c r="D197" s="33"/>
      <c r="E197" s="33"/>
      <c r="F197" s="33"/>
      <c r="G197" s="33"/>
      <c r="H197" s="33"/>
      <c r="I197" s="33"/>
      <c r="J197" s="33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>
      <c r="A198" s="55"/>
      <c r="B198" s="55"/>
      <c r="C198" s="25" t="str">
        <f t="shared" si="1"/>
        <v/>
      </c>
      <c r="D198" s="33"/>
      <c r="E198" s="33"/>
      <c r="F198" s="33"/>
      <c r="G198" s="33"/>
      <c r="H198" s="33"/>
      <c r="I198" s="33"/>
      <c r="J198" s="33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>
      <c r="A199" s="55"/>
      <c r="B199" s="55"/>
      <c r="C199" s="25" t="str">
        <f t="shared" si="1"/>
        <v/>
      </c>
      <c r="D199" s="33"/>
      <c r="E199" s="33"/>
      <c r="F199" s="33"/>
      <c r="G199" s="33"/>
      <c r="H199" s="33"/>
      <c r="I199" s="33"/>
      <c r="J199" s="33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>
      <c r="A200" s="55"/>
      <c r="B200" s="55"/>
      <c r="C200" s="25" t="str">
        <f t="shared" si="1"/>
        <v/>
      </c>
      <c r="D200" s="33"/>
      <c r="E200" s="33"/>
      <c r="F200" s="33"/>
      <c r="G200" s="33"/>
      <c r="H200" s="33"/>
      <c r="I200" s="33"/>
      <c r="J200" s="33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>
      <c r="A201" s="55"/>
      <c r="B201" s="55"/>
      <c r="C201" s="25" t="str">
        <f t="shared" si="1"/>
        <v/>
      </c>
      <c r="D201" s="33"/>
      <c r="E201" s="33"/>
      <c r="F201" s="33"/>
      <c r="G201" s="33"/>
      <c r="H201" s="33"/>
      <c r="I201" s="33"/>
      <c r="J201" s="33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>
      <c r="A202" s="55"/>
      <c r="B202" s="55"/>
      <c r="C202" s="25" t="str">
        <f t="shared" si="1"/>
        <v/>
      </c>
      <c r="D202" s="33"/>
      <c r="E202" s="33"/>
      <c r="F202" s="33"/>
      <c r="G202" s="33"/>
      <c r="H202" s="33"/>
      <c r="I202" s="33"/>
      <c r="J202" s="33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>
      <c r="A203" s="55"/>
      <c r="B203" s="55"/>
      <c r="C203" s="25" t="str">
        <f t="shared" si="1"/>
        <v/>
      </c>
      <c r="D203" s="33"/>
      <c r="E203" s="33"/>
      <c r="F203" s="33"/>
      <c r="G203" s="33"/>
      <c r="H203" s="33"/>
      <c r="I203" s="33"/>
      <c r="J203" s="33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>
      <c r="A204" s="55"/>
      <c r="B204" s="55"/>
      <c r="C204" s="25" t="str">
        <f t="shared" si="1"/>
        <v/>
      </c>
      <c r="D204" s="33"/>
      <c r="E204" s="33"/>
      <c r="F204" s="33"/>
      <c r="G204" s="33"/>
      <c r="H204" s="33"/>
      <c r="I204" s="33"/>
      <c r="J204" s="33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>
      <c r="A205" s="55"/>
      <c r="B205" s="55"/>
      <c r="C205" s="25" t="str">
        <f t="shared" si="1"/>
        <v/>
      </c>
      <c r="D205" s="33"/>
      <c r="E205" s="33"/>
      <c r="F205" s="33"/>
      <c r="G205" s="33"/>
      <c r="H205" s="33"/>
      <c r="I205" s="33"/>
      <c r="J205" s="33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>
      <c r="A206" s="55"/>
      <c r="B206" s="55"/>
      <c r="C206" s="25" t="str">
        <f t="shared" si="1"/>
        <v/>
      </c>
      <c r="D206" s="33"/>
      <c r="E206" s="33"/>
      <c r="F206" s="33"/>
      <c r="G206" s="33"/>
      <c r="H206" s="33"/>
      <c r="I206" s="33"/>
      <c r="J206" s="33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>
      <c r="A207" s="55"/>
      <c r="B207" s="55"/>
      <c r="C207" s="25" t="str">
        <f t="shared" si="1"/>
        <v/>
      </c>
      <c r="D207" s="33"/>
      <c r="E207" s="33"/>
      <c r="F207" s="33"/>
      <c r="G207" s="33"/>
      <c r="H207" s="33"/>
      <c r="I207" s="33"/>
      <c r="J207" s="33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>
      <c r="A208" s="55"/>
      <c r="B208" s="55"/>
      <c r="C208" s="25" t="str">
        <f t="shared" si="1"/>
        <v/>
      </c>
      <c r="D208" s="33"/>
      <c r="E208" s="33"/>
      <c r="F208" s="33"/>
      <c r="G208" s="33"/>
      <c r="H208" s="33"/>
      <c r="I208" s="33"/>
      <c r="J208" s="33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>
      <c r="A209" s="55"/>
      <c r="B209" s="55"/>
      <c r="C209" s="25" t="str">
        <f t="shared" si="1"/>
        <v/>
      </c>
      <c r="D209" s="33"/>
      <c r="E209" s="33"/>
      <c r="F209" s="33"/>
      <c r="G209" s="33"/>
      <c r="H209" s="33"/>
      <c r="I209" s="33"/>
      <c r="J209" s="33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>
      <c r="A210" s="55"/>
      <c r="B210" s="55"/>
      <c r="C210" s="25" t="str">
        <f t="shared" si="1"/>
        <v/>
      </c>
      <c r="D210" s="33"/>
      <c r="E210" s="33"/>
      <c r="F210" s="33"/>
      <c r="G210" s="33"/>
      <c r="H210" s="33"/>
      <c r="I210" s="33"/>
      <c r="J210" s="33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>
      <c r="A211" s="55"/>
      <c r="B211" s="55"/>
      <c r="C211" s="25" t="str">
        <f t="shared" si="1"/>
        <v/>
      </c>
      <c r="D211" s="33"/>
      <c r="E211" s="33"/>
      <c r="F211" s="33"/>
      <c r="G211" s="33"/>
      <c r="H211" s="33"/>
      <c r="I211" s="33"/>
      <c r="J211" s="33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>
      <c r="A212" s="55"/>
      <c r="B212" s="55"/>
      <c r="C212" s="25" t="str">
        <f t="shared" si="1"/>
        <v/>
      </c>
      <c r="D212" s="33"/>
      <c r="E212" s="33"/>
      <c r="F212" s="33"/>
      <c r="G212" s="33"/>
      <c r="H212" s="33"/>
      <c r="I212" s="33"/>
      <c r="J212" s="33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>
      <c r="A213" s="55"/>
      <c r="B213" s="55"/>
      <c r="C213" s="25" t="str">
        <f t="shared" si="1"/>
        <v/>
      </c>
      <c r="D213" s="33"/>
      <c r="E213" s="33"/>
      <c r="F213" s="33"/>
      <c r="G213" s="33"/>
      <c r="H213" s="33"/>
      <c r="I213" s="33"/>
      <c r="J213" s="33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>
      <c r="A214" s="55"/>
      <c r="B214" s="55"/>
      <c r="C214" s="25" t="str">
        <f t="shared" si="1"/>
        <v/>
      </c>
      <c r="D214" s="33"/>
      <c r="E214" s="33"/>
      <c r="F214" s="33"/>
      <c r="G214" s="33"/>
      <c r="H214" s="33"/>
      <c r="I214" s="33"/>
      <c r="J214" s="33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>
      <c r="A215" s="55"/>
      <c r="B215" s="55"/>
      <c r="C215" s="25" t="str">
        <f t="shared" si="1"/>
        <v/>
      </c>
      <c r="D215" s="33"/>
      <c r="E215" s="33"/>
      <c r="F215" s="33"/>
      <c r="G215" s="33"/>
      <c r="H215" s="33"/>
      <c r="I215" s="33"/>
      <c r="J215" s="33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>
      <c r="A216" s="55"/>
      <c r="B216" s="55"/>
      <c r="C216" s="25" t="str">
        <f t="shared" si="1"/>
        <v/>
      </c>
      <c r="D216" s="33"/>
      <c r="E216" s="33"/>
      <c r="F216" s="33"/>
      <c r="G216" s="33"/>
      <c r="H216" s="33"/>
      <c r="I216" s="33"/>
      <c r="J216" s="33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>
      <c r="A217" s="55"/>
      <c r="B217" s="55"/>
      <c r="C217" s="25" t="str">
        <f t="shared" si="1"/>
        <v/>
      </c>
      <c r="D217" s="33"/>
      <c r="E217" s="33"/>
      <c r="F217" s="33"/>
      <c r="G217" s="33"/>
      <c r="H217" s="33"/>
      <c r="I217" s="33"/>
      <c r="J217" s="33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>
      <c r="A218" s="55"/>
      <c r="B218" s="55"/>
      <c r="C218" s="25" t="str">
        <f t="shared" si="1"/>
        <v/>
      </c>
      <c r="D218" s="33"/>
      <c r="E218" s="33"/>
      <c r="F218" s="33"/>
      <c r="G218" s="33"/>
      <c r="H218" s="33"/>
      <c r="I218" s="33"/>
      <c r="J218" s="33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>
      <c r="A219" s="55"/>
      <c r="B219" s="55"/>
      <c r="C219" s="25" t="str">
        <f t="shared" si="1"/>
        <v/>
      </c>
      <c r="D219" s="33"/>
      <c r="E219" s="33"/>
      <c r="F219" s="33"/>
      <c r="G219" s="33"/>
      <c r="H219" s="33"/>
      <c r="I219" s="33"/>
      <c r="J219" s="33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>
      <c r="A220" s="55"/>
      <c r="B220" s="55"/>
      <c r="C220" s="25" t="str">
        <f t="shared" si="1"/>
        <v/>
      </c>
      <c r="D220" s="33"/>
      <c r="E220" s="33"/>
      <c r="F220" s="33"/>
      <c r="G220" s="33"/>
      <c r="H220" s="33"/>
      <c r="I220" s="33"/>
      <c r="J220" s="33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>
      <c r="A221" s="55"/>
      <c r="B221" s="55"/>
      <c r="C221" s="25" t="str">
        <f t="shared" si="1"/>
        <v/>
      </c>
      <c r="D221" s="33"/>
      <c r="E221" s="33"/>
      <c r="F221" s="33"/>
      <c r="G221" s="33"/>
      <c r="H221" s="33"/>
      <c r="I221" s="33"/>
      <c r="J221" s="33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>
      <c r="A222" s="55"/>
      <c r="B222" s="55"/>
      <c r="C222" s="25" t="str">
        <f t="shared" si="1"/>
        <v/>
      </c>
      <c r="D222" s="33"/>
      <c r="E222" s="33"/>
      <c r="F222" s="33"/>
      <c r="G222" s="33"/>
      <c r="H222" s="33"/>
      <c r="I222" s="33"/>
      <c r="J222" s="33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>
      <c r="A223" s="55"/>
      <c r="B223" s="55"/>
      <c r="C223" s="25" t="str">
        <f t="shared" si="1"/>
        <v/>
      </c>
      <c r="D223" s="33"/>
      <c r="E223" s="33"/>
      <c r="F223" s="33"/>
      <c r="G223" s="33"/>
      <c r="H223" s="33"/>
      <c r="I223" s="33"/>
      <c r="J223" s="33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>
      <c r="A224" s="55"/>
      <c r="B224" s="55"/>
      <c r="C224" s="25" t="str">
        <f t="shared" si="1"/>
        <v/>
      </c>
      <c r="D224" s="33"/>
      <c r="E224" s="33"/>
      <c r="F224" s="33"/>
      <c r="G224" s="33"/>
      <c r="H224" s="33"/>
      <c r="I224" s="33"/>
      <c r="J224" s="33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>
      <c r="A225" s="55"/>
      <c r="B225" s="55"/>
      <c r="C225" s="25" t="str">
        <f t="shared" si="1"/>
        <v/>
      </c>
      <c r="D225" s="33"/>
      <c r="E225" s="33"/>
      <c r="F225" s="33"/>
      <c r="G225" s="33"/>
      <c r="H225" s="33"/>
      <c r="I225" s="33"/>
      <c r="J225" s="33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>
      <c r="A226" s="55"/>
      <c r="B226" s="55"/>
      <c r="C226" s="25" t="str">
        <f t="shared" si="1"/>
        <v/>
      </c>
      <c r="D226" s="33"/>
      <c r="E226" s="33"/>
      <c r="F226" s="33"/>
      <c r="G226" s="33"/>
      <c r="H226" s="33"/>
      <c r="I226" s="33"/>
      <c r="J226" s="33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>
      <c r="A227" s="55"/>
      <c r="B227" s="55"/>
      <c r="C227" s="25" t="str">
        <f t="shared" si="1"/>
        <v/>
      </c>
      <c r="D227" s="33"/>
      <c r="E227" s="33"/>
      <c r="F227" s="33"/>
      <c r="G227" s="33"/>
      <c r="H227" s="33"/>
      <c r="I227" s="33"/>
      <c r="J227" s="33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>
      <c r="A228" s="55"/>
      <c r="B228" s="55"/>
      <c r="C228" s="25" t="str">
        <f t="shared" si="1"/>
        <v/>
      </c>
      <c r="D228" s="33"/>
      <c r="E228" s="33"/>
      <c r="F228" s="33"/>
      <c r="G228" s="33"/>
      <c r="H228" s="33"/>
      <c r="I228" s="33"/>
      <c r="J228" s="33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>
      <c r="A229" s="55"/>
      <c r="B229" s="55"/>
      <c r="C229" s="25" t="str">
        <f t="shared" si="1"/>
        <v/>
      </c>
      <c r="D229" s="33"/>
      <c r="E229" s="33"/>
      <c r="F229" s="33"/>
      <c r="G229" s="33"/>
      <c r="H229" s="33"/>
      <c r="I229" s="33"/>
      <c r="J229" s="33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>
      <c r="A230" s="55"/>
      <c r="B230" s="55"/>
      <c r="C230" s="25" t="str">
        <f t="shared" si="1"/>
        <v/>
      </c>
      <c r="D230" s="33"/>
      <c r="E230" s="33"/>
      <c r="F230" s="33"/>
      <c r="G230" s="33"/>
      <c r="H230" s="33"/>
      <c r="I230" s="33"/>
      <c r="J230" s="33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>
      <c r="A231" s="55"/>
      <c r="B231" s="55"/>
      <c r="C231" s="25" t="str">
        <f t="shared" si="1"/>
        <v/>
      </c>
      <c r="D231" s="33"/>
      <c r="E231" s="33"/>
      <c r="F231" s="33"/>
      <c r="G231" s="33"/>
      <c r="H231" s="33"/>
      <c r="I231" s="33"/>
      <c r="J231" s="33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>
      <c r="A232" s="55"/>
      <c r="B232" s="55"/>
      <c r="C232" s="25" t="str">
        <f t="shared" si="1"/>
        <v/>
      </c>
      <c r="D232" s="33"/>
      <c r="E232" s="33"/>
      <c r="F232" s="33"/>
      <c r="G232" s="33"/>
      <c r="H232" s="33"/>
      <c r="I232" s="33"/>
      <c r="J232" s="33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>
      <c r="A233" s="55"/>
      <c r="B233" s="55"/>
      <c r="C233" s="25" t="str">
        <f t="shared" si="1"/>
        <v/>
      </c>
      <c r="D233" s="33"/>
      <c r="E233" s="33"/>
      <c r="F233" s="33"/>
      <c r="G233" s="33"/>
      <c r="H233" s="33"/>
      <c r="I233" s="33"/>
      <c r="J233" s="33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>
      <c r="A234" s="55"/>
      <c r="B234" s="55"/>
      <c r="C234" s="25" t="str">
        <f t="shared" si="1"/>
        <v/>
      </c>
      <c r="D234" s="33"/>
      <c r="E234" s="33"/>
      <c r="F234" s="33"/>
      <c r="G234" s="33"/>
      <c r="H234" s="33"/>
      <c r="I234" s="33"/>
      <c r="J234" s="33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>
      <c r="A235" s="55"/>
      <c r="B235" s="55"/>
      <c r="C235" s="25" t="str">
        <f t="shared" si="1"/>
        <v/>
      </c>
      <c r="D235" s="33"/>
      <c r="E235" s="33"/>
      <c r="F235" s="33"/>
      <c r="G235" s="33"/>
      <c r="H235" s="33"/>
      <c r="I235" s="33"/>
      <c r="J235" s="33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>
      <c r="A236" s="55"/>
      <c r="B236" s="55"/>
      <c r="C236" s="25" t="str">
        <f t="shared" si="1"/>
        <v/>
      </c>
      <c r="D236" s="33"/>
      <c r="E236" s="33"/>
      <c r="F236" s="33"/>
      <c r="G236" s="33"/>
      <c r="H236" s="33"/>
      <c r="I236" s="33"/>
      <c r="J236" s="33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>
      <c r="A237" s="55"/>
      <c r="B237" s="55"/>
      <c r="C237" s="25" t="str">
        <f t="shared" si="1"/>
        <v/>
      </c>
      <c r="D237" s="33"/>
      <c r="E237" s="33"/>
      <c r="F237" s="33"/>
      <c r="G237" s="33"/>
      <c r="H237" s="33"/>
      <c r="I237" s="33"/>
      <c r="J237" s="33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>
      <c r="A238" s="55"/>
      <c r="B238" s="55"/>
      <c r="C238" s="25" t="str">
        <f t="shared" si="1"/>
        <v/>
      </c>
      <c r="D238" s="33"/>
      <c r="E238" s="33"/>
      <c r="F238" s="33"/>
      <c r="G238" s="33"/>
      <c r="H238" s="33"/>
      <c r="I238" s="33"/>
      <c r="J238" s="33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>
      <c r="A239" s="55"/>
      <c r="B239" s="55"/>
      <c r="C239" s="25" t="str">
        <f t="shared" si="1"/>
        <v/>
      </c>
      <c r="D239" s="33"/>
      <c r="E239" s="33"/>
      <c r="F239" s="33"/>
      <c r="G239" s="33"/>
      <c r="H239" s="33"/>
      <c r="I239" s="33"/>
      <c r="J239" s="33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>
      <c r="A240" s="55"/>
      <c r="B240" s="55"/>
      <c r="C240" s="25" t="str">
        <f t="shared" si="1"/>
        <v/>
      </c>
      <c r="D240" s="33"/>
      <c r="E240" s="33"/>
      <c r="F240" s="33"/>
      <c r="G240" s="33"/>
      <c r="H240" s="33"/>
      <c r="I240" s="33"/>
      <c r="J240" s="33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>
      <c r="A241" s="55"/>
      <c r="B241" s="55"/>
      <c r="C241" s="25" t="str">
        <f t="shared" si="1"/>
        <v/>
      </c>
      <c r="D241" s="33"/>
      <c r="E241" s="33"/>
      <c r="F241" s="33"/>
      <c r="G241" s="33"/>
      <c r="H241" s="33"/>
      <c r="I241" s="33"/>
      <c r="J241" s="33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>
      <c r="A242" s="55"/>
      <c r="B242" s="55"/>
      <c r="C242" s="25" t="str">
        <f t="shared" si="1"/>
        <v/>
      </c>
      <c r="D242" s="33"/>
      <c r="E242" s="33"/>
      <c r="F242" s="33"/>
      <c r="G242" s="33"/>
      <c r="H242" s="33"/>
      <c r="I242" s="33"/>
      <c r="J242" s="33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>
      <c r="A243" s="55"/>
      <c r="B243" s="55"/>
      <c r="C243" s="25" t="str">
        <f t="shared" si="1"/>
        <v/>
      </c>
      <c r="D243" s="33"/>
      <c r="E243" s="33"/>
      <c r="F243" s="33"/>
      <c r="G243" s="33"/>
      <c r="H243" s="33"/>
      <c r="I243" s="33"/>
      <c r="J243" s="33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>
      <c r="A244" s="55"/>
      <c r="B244" s="55"/>
      <c r="C244" s="25" t="str">
        <f t="shared" si="1"/>
        <v/>
      </c>
      <c r="D244" s="33"/>
      <c r="E244" s="33"/>
      <c r="F244" s="33"/>
      <c r="G244" s="33"/>
      <c r="H244" s="33"/>
      <c r="I244" s="33"/>
      <c r="J244" s="33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>
      <c r="A245" s="55"/>
      <c r="B245" s="55"/>
      <c r="C245" s="25" t="str">
        <f t="shared" si="1"/>
        <v/>
      </c>
      <c r="D245" s="33"/>
      <c r="E245" s="33"/>
      <c r="F245" s="33"/>
      <c r="G245" s="33"/>
      <c r="H245" s="33"/>
      <c r="I245" s="33"/>
      <c r="J245" s="33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>
      <c r="A246" s="55"/>
      <c r="B246" s="55"/>
      <c r="C246" s="25" t="str">
        <f t="shared" si="1"/>
        <v/>
      </c>
      <c r="D246" s="33"/>
      <c r="E246" s="33"/>
      <c r="F246" s="33"/>
      <c r="G246" s="33"/>
      <c r="H246" s="33"/>
      <c r="I246" s="33"/>
      <c r="J246" s="33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>
      <c r="A247" s="55"/>
      <c r="B247" s="55"/>
      <c r="C247" s="25" t="str">
        <f t="shared" si="1"/>
        <v/>
      </c>
      <c r="D247" s="33"/>
      <c r="E247" s="33"/>
      <c r="F247" s="33"/>
      <c r="G247" s="33"/>
      <c r="H247" s="33"/>
      <c r="I247" s="33"/>
      <c r="J247" s="33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>
      <c r="A248" s="55"/>
      <c r="B248" s="55"/>
      <c r="C248" s="25" t="str">
        <f t="shared" si="1"/>
        <v/>
      </c>
      <c r="D248" s="33"/>
      <c r="E248" s="33"/>
      <c r="F248" s="33"/>
      <c r="G248" s="33"/>
      <c r="H248" s="33"/>
      <c r="I248" s="33"/>
      <c r="J248" s="33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>
      <c r="A249" s="55"/>
      <c r="B249" s="55"/>
      <c r="C249" s="25" t="str">
        <f t="shared" si="1"/>
        <v/>
      </c>
      <c r="D249" s="33"/>
      <c r="E249" s="33"/>
      <c r="F249" s="33"/>
      <c r="G249" s="33"/>
      <c r="H249" s="33"/>
      <c r="I249" s="33"/>
      <c r="J249" s="33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>
      <c r="A250" s="55"/>
      <c r="B250" s="55"/>
      <c r="C250" s="25" t="str">
        <f t="shared" si="1"/>
        <v/>
      </c>
      <c r="D250" s="33"/>
      <c r="E250" s="33"/>
      <c r="F250" s="33"/>
      <c r="G250" s="33"/>
      <c r="H250" s="33"/>
      <c r="I250" s="33"/>
      <c r="J250" s="33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>
      <c r="A251" s="55"/>
      <c r="B251" s="55"/>
      <c r="C251" s="25" t="str">
        <f t="shared" si="1"/>
        <v/>
      </c>
      <c r="D251" s="33"/>
      <c r="E251" s="33"/>
      <c r="F251" s="33"/>
      <c r="G251" s="33"/>
      <c r="H251" s="33"/>
      <c r="I251" s="33"/>
      <c r="J251" s="33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>
      <c r="A252" s="55"/>
      <c r="B252" s="55"/>
      <c r="C252" s="25" t="str">
        <f t="shared" si="1"/>
        <v/>
      </c>
      <c r="D252" s="33"/>
      <c r="E252" s="33"/>
      <c r="F252" s="33"/>
      <c r="G252" s="33"/>
      <c r="H252" s="33"/>
      <c r="I252" s="33"/>
      <c r="J252" s="33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>
      <c r="A253" s="55"/>
      <c r="B253" s="55"/>
      <c r="C253" s="25" t="str">
        <f t="shared" si="1"/>
        <v/>
      </c>
      <c r="D253" s="33"/>
      <c r="E253" s="33"/>
      <c r="F253" s="33"/>
      <c r="G253" s="33"/>
      <c r="H253" s="33"/>
      <c r="I253" s="33"/>
      <c r="J253" s="33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>
      <c r="A254" s="55"/>
      <c r="B254" s="55"/>
      <c r="C254" s="25" t="str">
        <f t="shared" si="1"/>
        <v/>
      </c>
      <c r="D254" s="33"/>
      <c r="E254" s="33"/>
      <c r="F254" s="33"/>
      <c r="G254" s="33"/>
      <c r="H254" s="33"/>
      <c r="I254" s="33"/>
      <c r="J254" s="33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>
      <c r="A255" s="55"/>
      <c r="B255" s="55"/>
      <c r="C255" s="25" t="str">
        <f t="shared" si="1"/>
        <v/>
      </c>
      <c r="D255" s="33"/>
      <c r="E255" s="33"/>
      <c r="F255" s="33"/>
      <c r="G255" s="33"/>
      <c r="H255" s="33"/>
      <c r="I255" s="33"/>
      <c r="J255" s="33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>
      <c r="A256" s="55"/>
      <c r="B256" s="55"/>
      <c r="C256" s="25" t="str">
        <f t="shared" si="1"/>
        <v/>
      </c>
      <c r="D256" s="33"/>
      <c r="E256" s="33"/>
      <c r="F256" s="33"/>
      <c r="G256" s="33"/>
      <c r="H256" s="33"/>
      <c r="I256" s="33"/>
      <c r="J256" s="33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>
      <c r="A257" s="55"/>
      <c r="B257" s="55"/>
      <c r="C257" s="25" t="str">
        <f t="shared" si="1"/>
        <v/>
      </c>
      <c r="D257" s="33"/>
      <c r="E257" s="33"/>
      <c r="F257" s="33"/>
      <c r="G257" s="33"/>
      <c r="H257" s="33"/>
      <c r="I257" s="33"/>
      <c r="J257" s="33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>
      <c r="A258" s="55"/>
      <c r="B258" s="55"/>
      <c r="C258" s="25" t="str">
        <f t="shared" si="1"/>
        <v/>
      </c>
      <c r="D258" s="33"/>
      <c r="E258" s="33"/>
      <c r="F258" s="33"/>
      <c r="G258" s="33"/>
      <c r="H258" s="33"/>
      <c r="I258" s="33"/>
      <c r="J258" s="33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>
      <c r="A259" s="55"/>
      <c r="B259" s="55"/>
      <c r="C259" s="25" t="str">
        <f t="shared" si="1"/>
        <v/>
      </c>
      <c r="D259" s="33"/>
      <c r="E259" s="33"/>
      <c r="F259" s="33"/>
      <c r="G259" s="33"/>
      <c r="H259" s="33"/>
      <c r="I259" s="33"/>
      <c r="J259" s="33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>
      <c r="A260" s="55"/>
      <c r="B260" s="55"/>
      <c r="C260" s="25" t="str">
        <f t="shared" si="1"/>
        <v/>
      </c>
      <c r="D260" s="33"/>
      <c r="E260" s="33"/>
      <c r="F260" s="33"/>
      <c r="G260" s="33"/>
      <c r="H260" s="33"/>
      <c r="I260" s="33"/>
      <c r="J260" s="33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>
      <c r="A261" s="55"/>
      <c r="B261" s="55"/>
      <c r="C261" s="25" t="str">
        <f t="shared" si="1"/>
        <v/>
      </c>
      <c r="D261" s="33"/>
      <c r="E261" s="33"/>
      <c r="F261" s="33"/>
      <c r="G261" s="33"/>
      <c r="H261" s="33"/>
      <c r="I261" s="33"/>
      <c r="J261" s="33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>
      <c r="A262" s="55"/>
      <c r="B262" s="55"/>
      <c r="C262" s="25" t="str">
        <f t="shared" si="1"/>
        <v/>
      </c>
      <c r="D262" s="33"/>
      <c r="E262" s="33"/>
      <c r="F262" s="33"/>
      <c r="G262" s="33"/>
      <c r="H262" s="33"/>
      <c r="I262" s="33"/>
      <c r="J262" s="33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>
      <c r="A263" s="55"/>
      <c r="B263" s="55"/>
      <c r="C263" s="25" t="str">
        <f t="shared" si="1"/>
        <v/>
      </c>
      <c r="D263" s="33"/>
      <c r="E263" s="33"/>
      <c r="F263" s="33"/>
      <c r="G263" s="33"/>
      <c r="H263" s="33"/>
      <c r="I263" s="33"/>
      <c r="J263" s="33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>
      <c r="A264" s="55"/>
      <c r="B264" s="55"/>
      <c r="C264" s="25" t="str">
        <f t="shared" si="1"/>
        <v/>
      </c>
      <c r="D264" s="33"/>
      <c r="E264" s="33"/>
      <c r="F264" s="33"/>
      <c r="G264" s="33"/>
      <c r="H264" s="33"/>
      <c r="I264" s="33"/>
      <c r="J264" s="33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>
      <c r="A265" s="55"/>
      <c r="B265" s="55"/>
      <c r="C265" s="25" t="str">
        <f t="shared" si="1"/>
        <v/>
      </c>
      <c r="D265" s="33"/>
      <c r="E265" s="33"/>
      <c r="F265" s="33"/>
      <c r="G265" s="33"/>
      <c r="H265" s="33"/>
      <c r="I265" s="33"/>
      <c r="J265" s="33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>
      <c r="A266" s="55"/>
      <c r="B266" s="55"/>
      <c r="C266" s="25" t="str">
        <f t="shared" si="1"/>
        <v/>
      </c>
      <c r="D266" s="33"/>
      <c r="E266" s="33"/>
      <c r="F266" s="33"/>
      <c r="G266" s="33"/>
      <c r="H266" s="33"/>
      <c r="I266" s="33"/>
      <c r="J266" s="33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>
      <c r="A267" s="55"/>
      <c r="B267" s="55"/>
      <c r="C267" s="25" t="str">
        <f t="shared" si="1"/>
        <v/>
      </c>
      <c r="D267" s="33"/>
      <c r="E267" s="33"/>
      <c r="F267" s="33"/>
      <c r="G267" s="33"/>
      <c r="H267" s="33"/>
      <c r="I267" s="33"/>
      <c r="J267" s="33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>
      <c r="A268" s="55"/>
      <c r="B268" s="55"/>
      <c r="C268" s="25" t="str">
        <f t="shared" si="1"/>
        <v/>
      </c>
      <c r="D268" s="33"/>
      <c r="E268" s="33"/>
      <c r="F268" s="33"/>
      <c r="G268" s="33"/>
      <c r="H268" s="33"/>
      <c r="I268" s="33"/>
      <c r="J268" s="33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>
      <c r="A269" s="55"/>
      <c r="B269" s="55"/>
      <c r="C269" s="25" t="str">
        <f t="shared" si="1"/>
        <v/>
      </c>
      <c r="D269" s="33"/>
      <c r="E269" s="33"/>
      <c r="F269" s="33"/>
      <c r="G269" s="33"/>
      <c r="H269" s="33"/>
      <c r="I269" s="33"/>
      <c r="J269" s="33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>
      <c r="A270" s="55"/>
      <c r="B270" s="55"/>
      <c r="C270" s="25" t="str">
        <f t="shared" si="1"/>
        <v/>
      </c>
      <c r="D270" s="33"/>
      <c r="E270" s="33"/>
      <c r="F270" s="33"/>
      <c r="G270" s="33"/>
      <c r="H270" s="33"/>
      <c r="I270" s="33"/>
      <c r="J270" s="33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>
      <c r="A271" s="55"/>
      <c r="B271" s="55"/>
      <c r="C271" s="25" t="str">
        <f t="shared" si="1"/>
        <v/>
      </c>
      <c r="D271" s="33"/>
      <c r="E271" s="33"/>
      <c r="F271" s="33"/>
      <c r="G271" s="33"/>
      <c r="H271" s="33"/>
      <c r="I271" s="33"/>
      <c r="J271" s="33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>
      <c r="A272" s="55"/>
      <c r="B272" s="55"/>
      <c r="C272" s="25" t="str">
        <f t="shared" si="1"/>
        <v/>
      </c>
      <c r="D272" s="33"/>
      <c r="E272" s="33"/>
      <c r="F272" s="33"/>
      <c r="G272" s="33"/>
      <c r="H272" s="33"/>
      <c r="I272" s="33"/>
      <c r="J272" s="33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>
      <c r="A273" s="55"/>
      <c r="B273" s="55"/>
      <c r="C273" s="25" t="str">
        <f t="shared" si="1"/>
        <v/>
      </c>
      <c r="D273" s="33"/>
      <c r="E273" s="33"/>
      <c r="F273" s="33"/>
      <c r="G273" s="33"/>
      <c r="H273" s="33"/>
      <c r="I273" s="33"/>
      <c r="J273" s="33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>
      <c r="A274" s="55"/>
      <c r="B274" s="55"/>
      <c r="C274" s="25" t="str">
        <f t="shared" si="1"/>
        <v/>
      </c>
      <c r="D274" s="33"/>
      <c r="E274" s="33"/>
      <c r="F274" s="33"/>
      <c r="G274" s="33"/>
      <c r="H274" s="33"/>
      <c r="I274" s="33"/>
      <c r="J274" s="33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>
      <c r="A275" s="55"/>
      <c r="B275" s="55"/>
      <c r="C275" s="25" t="str">
        <f t="shared" si="1"/>
        <v/>
      </c>
      <c r="D275" s="33"/>
      <c r="E275" s="33"/>
      <c r="F275" s="33"/>
      <c r="G275" s="33"/>
      <c r="H275" s="33"/>
      <c r="I275" s="33"/>
      <c r="J275" s="33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>
      <c r="A276" s="55"/>
      <c r="B276" s="55"/>
      <c r="C276" s="25" t="str">
        <f t="shared" si="1"/>
        <v/>
      </c>
      <c r="D276" s="33"/>
      <c r="E276" s="33"/>
      <c r="F276" s="33"/>
      <c r="G276" s="33"/>
      <c r="H276" s="33"/>
      <c r="I276" s="33"/>
      <c r="J276" s="33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>
      <c r="A277" s="55"/>
      <c r="B277" s="55"/>
      <c r="C277" s="25" t="str">
        <f t="shared" si="1"/>
        <v/>
      </c>
      <c r="D277" s="33"/>
      <c r="E277" s="33"/>
      <c r="F277" s="33"/>
      <c r="G277" s="33"/>
      <c r="H277" s="33"/>
      <c r="I277" s="33"/>
      <c r="J277" s="33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>
      <c r="A278" s="55"/>
      <c r="B278" s="55"/>
      <c r="C278" s="25" t="str">
        <f t="shared" si="1"/>
        <v/>
      </c>
      <c r="D278" s="33"/>
      <c r="E278" s="33"/>
      <c r="F278" s="33"/>
      <c r="G278" s="33"/>
      <c r="H278" s="33"/>
      <c r="I278" s="33"/>
      <c r="J278" s="33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>
      <c r="A279" s="55"/>
      <c r="B279" s="55"/>
      <c r="C279" s="25" t="str">
        <f t="shared" si="1"/>
        <v/>
      </c>
      <c r="D279" s="33"/>
      <c r="E279" s="33"/>
      <c r="F279" s="33"/>
      <c r="G279" s="33"/>
      <c r="H279" s="33"/>
      <c r="I279" s="33"/>
      <c r="J279" s="33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>
      <c r="A280" s="55"/>
      <c r="B280" s="55"/>
      <c r="C280" s="25" t="str">
        <f t="shared" si="1"/>
        <v/>
      </c>
      <c r="D280" s="33"/>
      <c r="E280" s="33"/>
      <c r="F280" s="33"/>
      <c r="G280" s="33"/>
      <c r="H280" s="33"/>
      <c r="I280" s="33"/>
      <c r="J280" s="33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>
      <c r="A281" s="55"/>
      <c r="B281" s="55"/>
      <c r="C281" s="25" t="str">
        <f t="shared" si="1"/>
        <v/>
      </c>
      <c r="D281" s="33"/>
      <c r="E281" s="33"/>
      <c r="F281" s="33"/>
      <c r="G281" s="33"/>
      <c r="H281" s="33"/>
      <c r="I281" s="33"/>
      <c r="J281" s="33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>
      <c r="A282" s="55"/>
      <c r="B282" s="55"/>
      <c r="C282" s="25" t="str">
        <f t="shared" si="1"/>
        <v/>
      </c>
      <c r="D282" s="33"/>
      <c r="E282" s="33"/>
      <c r="F282" s="33"/>
      <c r="G282" s="33"/>
      <c r="H282" s="33"/>
      <c r="I282" s="33"/>
      <c r="J282" s="33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>
      <c r="A283" s="55"/>
      <c r="B283" s="55"/>
      <c r="C283" s="25" t="str">
        <f t="shared" si="1"/>
        <v/>
      </c>
      <c r="D283" s="33"/>
      <c r="E283" s="33"/>
      <c r="F283" s="33"/>
      <c r="G283" s="33"/>
      <c r="H283" s="33"/>
      <c r="I283" s="33"/>
      <c r="J283" s="33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>
      <c r="A284" s="55"/>
      <c r="B284" s="55"/>
      <c r="C284" s="25" t="str">
        <f t="shared" si="1"/>
        <v/>
      </c>
      <c r="D284" s="33"/>
      <c r="E284" s="33"/>
      <c r="F284" s="33"/>
      <c r="G284" s="33"/>
      <c r="H284" s="33"/>
      <c r="I284" s="33"/>
      <c r="J284" s="33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>
      <c r="A285" s="55"/>
      <c r="B285" s="55"/>
      <c r="C285" s="25" t="str">
        <f t="shared" si="1"/>
        <v/>
      </c>
      <c r="D285" s="33"/>
      <c r="E285" s="33"/>
      <c r="F285" s="33"/>
      <c r="G285" s="33"/>
      <c r="H285" s="33"/>
      <c r="I285" s="33"/>
      <c r="J285" s="33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>
      <c r="A286" s="55"/>
      <c r="B286" s="55"/>
      <c r="C286" s="25" t="str">
        <f t="shared" si="1"/>
        <v/>
      </c>
      <c r="D286" s="33"/>
      <c r="E286" s="33"/>
      <c r="F286" s="33"/>
      <c r="G286" s="33"/>
      <c r="H286" s="33"/>
      <c r="I286" s="33"/>
      <c r="J286" s="33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>
      <c r="A287" s="55"/>
      <c r="B287" s="55"/>
      <c r="C287" s="25" t="str">
        <f t="shared" si="1"/>
        <v/>
      </c>
      <c r="D287" s="33"/>
      <c r="E287" s="33"/>
      <c r="F287" s="33"/>
      <c r="G287" s="33"/>
      <c r="H287" s="33"/>
      <c r="I287" s="33"/>
      <c r="J287" s="33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>
      <c r="A288" s="55"/>
      <c r="B288" s="55"/>
      <c r="C288" s="25" t="str">
        <f t="shared" si="1"/>
        <v/>
      </c>
      <c r="D288" s="33"/>
      <c r="E288" s="33"/>
      <c r="F288" s="33"/>
      <c r="G288" s="33"/>
      <c r="H288" s="33"/>
      <c r="I288" s="33"/>
      <c r="J288" s="33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>
      <c r="A289" s="55"/>
      <c r="B289" s="55"/>
      <c r="C289" s="25" t="str">
        <f t="shared" si="1"/>
        <v/>
      </c>
      <c r="D289" s="33"/>
      <c r="E289" s="33"/>
      <c r="F289" s="33"/>
      <c r="G289" s="33"/>
      <c r="H289" s="33"/>
      <c r="I289" s="33"/>
      <c r="J289" s="33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>
      <c r="A290" s="55"/>
      <c r="B290" s="55"/>
      <c r="C290" s="25" t="str">
        <f t="shared" si="1"/>
        <v/>
      </c>
      <c r="D290" s="33"/>
      <c r="E290" s="33"/>
      <c r="F290" s="33"/>
      <c r="G290" s="33"/>
      <c r="H290" s="33"/>
      <c r="I290" s="33"/>
      <c r="J290" s="33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>
      <c r="A291" s="55"/>
      <c r="B291" s="55"/>
      <c r="C291" s="25" t="str">
        <f t="shared" si="1"/>
        <v/>
      </c>
      <c r="D291" s="33"/>
      <c r="E291" s="33"/>
      <c r="F291" s="33"/>
      <c r="G291" s="33"/>
      <c r="H291" s="33"/>
      <c r="I291" s="33"/>
      <c r="J291" s="33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>
      <c r="A292" s="55"/>
      <c r="B292" s="55"/>
      <c r="C292" s="25" t="str">
        <f t="shared" si="1"/>
        <v/>
      </c>
      <c r="D292" s="33"/>
      <c r="E292" s="33"/>
      <c r="F292" s="33"/>
      <c r="G292" s="33"/>
      <c r="H292" s="33"/>
      <c r="I292" s="33"/>
      <c r="J292" s="33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>
      <c r="A293" s="55"/>
      <c r="B293" s="55"/>
      <c r="C293" s="25" t="str">
        <f t="shared" si="1"/>
        <v/>
      </c>
      <c r="D293" s="33"/>
      <c r="E293" s="33"/>
      <c r="F293" s="33"/>
      <c r="G293" s="33"/>
      <c r="H293" s="33"/>
      <c r="I293" s="33"/>
      <c r="J293" s="33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>
      <c r="A294" s="55"/>
      <c r="B294" s="55"/>
      <c r="C294" s="25" t="str">
        <f t="shared" si="1"/>
        <v/>
      </c>
      <c r="D294" s="33"/>
      <c r="E294" s="33"/>
      <c r="F294" s="33"/>
      <c r="G294" s="33"/>
      <c r="H294" s="33"/>
      <c r="I294" s="33"/>
      <c r="J294" s="33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>
      <c r="A295" s="55"/>
      <c r="B295" s="55"/>
      <c r="C295" s="25" t="str">
        <f t="shared" si="1"/>
        <v/>
      </c>
      <c r="D295" s="33"/>
      <c r="E295" s="33"/>
      <c r="F295" s="33"/>
      <c r="G295" s="33"/>
      <c r="H295" s="33"/>
      <c r="I295" s="33"/>
      <c r="J295" s="33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>
      <c r="A296" s="55"/>
      <c r="B296" s="55"/>
      <c r="C296" s="25" t="str">
        <f t="shared" si="1"/>
        <v/>
      </c>
      <c r="D296" s="33"/>
      <c r="E296" s="33"/>
      <c r="F296" s="33"/>
      <c r="G296" s="33"/>
      <c r="H296" s="33"/>
      <c r="I296" s="33"/>
      <c r="J296" s="33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>
      <c r="A297" s="55"/>
      <c r="B297" s="55"/>
      <c r="C297" s="25" t="str">
        <f t="shared" si="1"/>
        <v/>
      </c>
      <c r="D297" s="33"/>
      <c r="E297" s="33"/>
      <c r="F297" s="33"/>
      <c r="G297" s="33"/>
      <c r="H297" s="33"/>
      <c r="I297" s="33"/>
      <c r="J297" s="33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>
      <c r="A298" s="55"/>
      <c r="B298" s="55"/>
      <c r="C298" s="25" t="str">
        <f t="shared" si="1"/>
        <v/>
      </c>
      <c r="D298" s="33"/>
      <c r="E298" s="33"/>
      <c r="F298" s="33"/>
      <c r="G298" s="33"/>
      <c r="H298" s="33"/>
      <c r="I298" s="33"/>
      <c r="J298" s="33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>
      <c r="A299" s="55"/>
      <c r="B299" s="55"/>
      <c r="C299" s="25" t="str">
        <f t="shared" si="1"/>
        <v/>
      </c>
      <c r="D299" s="33"/>
      <c r="E299" s="33"/>
      <c r="F299" s="33"/>
      <c r="G299" s="33"/>
      <c r="H299" s="33"/>
      <c r="I299" s="33"/>
      <c r="J299" s="33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>
      <c r="A300" s="55"/>
      <c r="B300" s="55"/>
      <c r="C300" s="25" t="str">
        <f t="shared" si="1"/>
        <v/>
      </c>
      <c r="D300" s="33"/>
      <c r="E300" s="33"/>
      <c r="F300" s="33"/>
      <c r="G300" s="33"/>
      <c r="H300" s="33"/>
      <c r="I300" s="33"/>
      <c r="J300" s="33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>
      <c r="A301" s="55"/>
      <c r="B301" s="55"/>
      <c r="C301" s="25" t="str">
        <f t="shared" si="1"/>
        <v/>
      </c>
      <c r="D301" s="33"/>
      <c r="E301" s="33"/>
      <c r="F301" s="33"/>
      <c r="G301" s="33"/>
      <c r="H301" s="33"/>
      <c r="I301" s="33"/>
      <c r="J301" s="33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>
      <c r="A302" s="55"/>
      <c r="B302" s="55"/>
      <c r="C302" s="25" t="str">
        <f t="shared" si="1"/>
        <v/>
      </c>
      <c r="D302" s="33"/>
      <c r="E302" s="33"/>
      <c r="F302" s="33"/>
      <c r="G302" s="33"/>
      <c r="H302" s="33"/>
      <c r="I302" s="33"/>
      <c r="J302" s="33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>
      <c r="A303" s="55"/>
      <c r="B303" s="55"/>
      <c r="C303" s="25" t="str">
        <f t="shared" si="1"/>
        <v/>
      </c>
      <c r="D303" s="33"/>
      <c r="E303" s="33"/>
      <c r="F303" s="33"/>
      <c r="G303" s="33"/>
      <c r="H303" s="33"/>
      <c r="I303" s="33"/>
      <c r="J303" s="33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>
      <c r="A304" s="55"/>
      <c r="B304" s="55"/>
      <c r="C304" s="25" t="str">
        <f t="shared" si="1"/>
        <v/>
      </c>
      <c r="D304" s="33"/>
      <c r="E304" s="33"/>
      <c r="F304" s="33"/>
      <c r="G304" s="33"/>
      <c r="H304" s="33"/>
      <c r="I304" s="33"/>
      <c r="J304" s="33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>
      <c r="A305" s="55"/>
      <c r="B305" s="55"/>
      <c r="C305" s="25" t="str">
        <f t="shared" si="1"/>
        <v/>
      </c>
      <c r="D305" s="33"/>
      <c r="E305" s="33"/>
      <c r="F305" s="33"/>
      <c r="G305" s="33"/>
      <c r="H305" s="33"/>
      <c r="I305" s="33"/>
      <c r="J305" s="33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>
      <c r="A306" s="55"/>
      <c r="B306" s="55"/>
      <c r="C306" s="25" t="str">
        <f t="shared" si="1"/>
        <v/>
      </c>
      <c r="D306" s="33"/>
      <c r="E306" s="33"/>
      <c r="F306" s="33"/>
      <c r="G306" s="33"/>
      <c r="H306" s="33"/>
      <c r="I306" s="33"/>
      <c r="J306" s="33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>
      <c r="A307" s="55"/>
      <c r="B307" s="55"/>
      <c r="C307" s="25" t="str">
        <f t="shared" si="1"/>
        <v/>
      </c>
      <c r="D307" s="33"/>
      <c r="E307" s="33"/>
      <c r="F307" s="33"/>
      <c r="G307" s="33"/>
      <c r="H307" s="33"/>
      <c r="I307" s="33"/>
      <c r="J307" s="33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>
      <c r="A308" s="55"/>
      <c r="B308" s="55"/>
      <c r="C308" s="25" t="str">
        <f t="shared" si="1"/>
        <v/>
      </c>
      <c r="D308" s="33"/>
      <c r="E308" s="33"/>
      <c r="F308" s="33"/>
      <c r="G308" s="33"/>
      <c r="H308" s="33"/>
      <c r="I308" s="33"/>
      <c r="J308" s="33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>
      <c r="A309" s="55"/>
      <c r="B309" s="55"/>
      <c r="C309" s="25" t="str">
        <f t="shared" si="1"/>
        <v/>
      </c>
      <c r="D309" s="33"/>
      <c r="E309" s="33"/>
      <c r="F309" s="33"/>
      <c r="G309" s="33"/>
      <c r="H309" s="33"/>
      <c r="I309" s="33"/>
      <c r="J309" s="33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>
      <c r="A310" s="55"/>
      <c r="B310" s="55"/>
      <c r="C310" s="25" t="str">
        <f t="shared" si="1"/>
        <v/>
      </c>
      <c r="D310" s="33"/>
      <c r="E310" s="33"/>
      <c r="F310" s="33"/>
      <c r="G310" s="33"/>
      <c r="H310" s="33"/>
      <c r="I310" s="33"/>
      <c r="J310" s="33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>
      <c r="A311" s="55"/>
      <c r="B311" s="55"/>
      <c r="C311" s="25" t="str">
        <f t="shared" si="1"/>
        <v/>
      </c>
      <c r="D311" s="33"/>
      <c r="E311" s="33"/>
      <c r="F311" s="33"/>
      <c r="G311" s="33"/>
      <c r="H311" s="33"/>
      <c r="I311" s="33"/>
      <c r="J311" s="33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>
      <c r="A312" s="55"/>
      <c r="B312" s="55"/>
      <c r="C312" s="25" t="str">
        <f t="shared" si="1"/>
        <v/>
      </c>
      <c r="D312" s="33"/>
      <c r="E312" s="33"/>
      <c r="F312" s="33"/>
      <c r="G312" s="33"/>
      <c r="H312" s="33"/>
      <c r="I312" s="33"/>
      <c r="J312" s="33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>
      <c r="A313" s="55"/>
      <c r="B313" s="55"/>
      <c r="C313" s="25" t="str">
        <f t="shared" si="1"/>
        <v/>
      </c>
      <c r="D313" s="33"/>
      <c r="E313" s="33"/>
      <c r="F313" s="33"/>
      <c r="G313" s="33"/>
      <c r="H313" s="33"/>
      <c r="I313" s="33"/>
      <c r="J313" s="33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>
      <c r="A314" s="55"/>
      <c r="B314" s="55"/>
      <c r="C314" s="25" t="str">
        <f t="shared" si="1"/>
        <v/>
      </c>
      <c r="D314" s="33"/>
      <c r="E314" s="33"/>
      <c r="F314" s="33"/>
      <c r="G314" s="33"/>
      <c r="H314" s="33"/>
      <c r="I314" s="33"/>
      <c r="J314" s="33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>
      <c r="A315" s="55"/>
      <c r="B315" s="55"/>
      <c r="C315" s="25" t="str">
        <f t="shared" si="1"/>
        <v/>
      </c>
      <c r="D315" s="33"/>
      <c r="E315" s="33"/>
      <c r="F315" s="33"/>
      <c r="G315" s="33"/>
      <c r="H315" s="33"/>
      <c r="I315" s="33"/>
      <c r="J315" s="33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>
      <c r="A316" s="55"/>
      <c r="B316" s="55"/>
      <c r="C316" s="25" t="str">
        <f t="shared" si="1"/>
        <v/>
      </c>
      <c r="D316" s="33"/>
      <c r="E316" s="33"/>
      <c r="F316" s="33"/>
      <c r="G316" s="33"/>
      <c r="H316" s="33"/>
      <c r="I316" s="33"/>
      <c r="J316" s="33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>
      <c r="A317" s="55"/>
      <c r="B317" s="55"/>
      <c r="C317" s="25" t="str">
        <f t="shared" si="1"/>
        <v/>
      </c>
      <c r="D317" s="33"/>
      <c r="E317" s="33"/>
      <c r="F317" s="33"/>
      <c r="G317" s="33"/>
      <c r="H317" s="33"/>
      <c r="I317" s="33"/>
      <c r="J317" s="33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>
      <c r="A318" s="55"/>
      <c r="B318" s="55"/>
      <c r="C318" s="25" t="str">
        <f t="shared" si="1"/>
        <v/>
      </c>
      <c r="D318" s="33"/>
      <c r="E318" s="33"/>
      <c r="F318" s="33"/>
      <c r="G318" s="33"/>
      <c r="H318" s="33"/>
      <c r="I318" s="33"/>
      <c r="J318" s="33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>
      <c r="A319" s="55"/>
      <c r="B319" s="55"/>
      <c r="C319" s="25" t="str">
        <f t="shared" si="1"/>
        <v/>
      </c>
      <c r="D319" s="33"/>
      <c r="E319" s="33"/>
      <c r="F319" s="33"/>
      <c r="G319" s="33"/>
      <c r="H319" s="33"/>
      <c r="I319" s="33"/>
      <c r="J319" s="33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>
      <c r="A320" s="55"/>
      <c r="B320" s="55"/>
      <c r="C320" s="25" t="str">
        <f t="shared" si="1"/>
        <v/>
      </c>
      <c r="D320" s="33"/>
      <c r="E320" s="33"/>
      <c r="F320" s="33"/>
      <c r="G320" s="33"/>
      <c r="H320" s="33"/>
      <c r="I320" s="33"/>
      <c r="J320" s="33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>
      <c r="A321" s="55"/>
      <c r="B321" s="55"/>
      <c r="C321" s="25" t="str">
        <f t="shared" si="1"/>
        <v/>
      </c>
      <c r="D321" s="33"/>
      <c r="E321" s="33"/>
      <c r="F321" s="33"/>
      <c r="G321" s="33"/>
      <c r="H321" s="33"/>
      <c r="I321" s="33"/>
      <c r="J321" s="33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>
      <c r="A322" s="55"/>
      <c r="B322" s="55"/>
      <c r="C322" s="25" t="str">
        <f t="shared" si="1"/>
        <v/>
      </c>
      <c r="D322" s="33"/>
      <c r="E322" s="33"/>
      <c r="F322" s="33"/>
      <c r="G322" s="33"/>
      <c r="H322" s="33"/>
      <c r="I322" s="33"/>
      <c r="J322" s="33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>
      <c r="A323" s="55"/>
      <c r="B323" s="55"/>
      <c r="C323" s="25" t="str">
        <f t="shared" si="1"/>
        <v/>
      </c>
      <c r="D323" s="33"/>
      <c r="E323" s="33"/>
      <c r="F323" s="33"/>
      <c r="G323" s="33"/>
      <c r="H323" s="33"/>
      <c r="I323" s="33"/>
      <c r="J323" s="33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>
      <c r="A324" s="55"/>
      <c r="B324" s="55"/>
      <c r="C324" s="25" t="str">
        <f t="shared" si="1"/>
        <v/>
      </c>
      <c r="D324" s="33"/>
      <c r="E324" s="33"/>
      <c r="F324" s="33"/>
      <c r="G324" s="33"/>
      <c r="H324" s="33"/>
      <c r="I324" s="33"/>
      <c r="J324" s="33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>
      <c r="A325" s="55"/>
      <c r="B325" s="55"/>
      <c r="C325" s="25" t="str">
        <f t="shared" si="1"/>
        <v/>
      </c>
      <c r="D325" s="33"/>
      <c r="E325" s="33"/>
      <c r="F325" s="33"/>
      <c r="G325" s="33"/>
      <c r="H325" s="33"/>
      <c r="I325" s="33"/>
      <c r="J325" s="33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>
      <c r="A326" s="55"/>
      <c r="B326" s="55"/>
      <c r="C326" s="25" t="str">
        <f t="shared" si="1"/>
        <v/>
      </c>
      <c r="D326" s="33"/>
      <c r="E326" s="33"/>
      <c r="F326" s="33"/>
      <c r="G326" s="33"/>
      <c r="H326" s="33"/>
      <c r="I326" s="33"/>
      <c r="J326" s="33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>
      <c r="A327" s="55"/>
      <c r="B327" s="55"/>
      <c r="C327" s="25" t="str">
        <f t="shared" si="1"/>
        <v/>
      </c>
      <c r="D327" s="33"/>
      <c r="E327" s="33"/>
      <c r="F327" s="33"/>
      <c r="G327" s="33"/>
      <c r="H327" s="33"/>
      <c r="I327" s="33"/>
      <c r="J327" s="33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>
      <c r="A328" s="55"/>
      <c r="B328" s="55"/>
      <c r="C328" s="25" t="str">
        <f t="shared" si="1"/>
        <v/>
      </c>
      <c r="D328" s="33"/>
      <c r="E328" s="33"/>
      <c r="F328" s="33"/>
      <c r="G328" s="33"/>
      <c r="H328" s="33"/>
      <c r="I328" s="33"/>
      <c r="J328" s="33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>
      <c r="A329" s="55"/>
      <c r="B329" s="55"/>
      <c r="C329" s="25" t="str">
        <f t="shared" si="1"/>
        <v/>
      </c>
      <c r="D329" s="33"/>
      <c r="E329" s="33"/>
      <c r="F329" s="33"/>
      <c r="G329" s="33"/>
      <c r="H329" s="33"/>
      <c r="I329" s="33"/>
      <c r="J329" s="33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>
      <c r="A330" s="55"/>
      <c r="B330" s="55"/>
      <c r="C330" s="25" t="str">
        <f t="shared" si="1"/>
        <v/>
      </c>
      <c r="D330" s="33"/>
      <c r="E330" s="33"/>
      <c r="F330" s="33"/>
      <c r="G330" s="33"/>
      <c r="H330" s="33"/>
      <c r="I330" s="33"/>
      <c r="J330" s="33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>
      <c r="A331" s="55"/>
      <c r="B331" s="55"/>
      <c r="C331" s="25" t="str">
        <f t="shared" si="1"/>
        <v/>
      </c>
      <c r="D331" s="33"/>
      <c r="E331" s="33"/>
      <c r="F331" s="33"/>
      <c r="G331" s="33"/>
      <c r="H331" s="33"/>
      <c r="I331" s="33"/>
      <c r="J331" s="33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>
      <c r="A332" s="55"/>
      <c r="B332" s="55"/>
      <c r="C332" s="25" t="str">
        <f t="shared" si="1"/>
        <v/>
      </c>
      <c r="D332" s="33"/>
      <c r="E332" s="33"/>
      <c r="F332" s="33"/>
      <c r="G332" s="33"/>
      <c r="H332" s="33"/>
      <c r="I332" s="33"/>
      <c r="J332" s="33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>
      <c r="A333" s="55"/>
      <c r="B333" s="55"/>
      <c r="C333" s="25" t="str">
        <f t="shared" si="1"/>
        <v/>
      </c>
      <c r="D333" s="33"/>
      <c r="E333" s="33"/>
      <c r="F333" s="33"/>
      <c r="G333" s="33"/>
      <c r="H333" s="33"/>
      <c r="I333" s="33"/>
      <c r="J333" s="33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>
      <c r="A334" s="55"/>
      <c r="B334" s="55"/>
      <c r="C334" s="25" t="str">
        <f t="shared" si="1"/>
        <v/>
      </c>
      <c r="D334" s="33"/>
      <c r="E334" s="33"/>
      <c r="F334" s="33"/>
      <c r="G334" s="33"/>
      <c r="H334" s="33"/>
      <c r="I334" s="33"/>
      <c r="J334" s="33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>
      <c r="A335" s="55"/>
      <c r="B335" s="55"/>
      <c r="C335" s="25" t="str">
        <f t="shared" si="1"/>
        <v/>
      </c>
      <c r="D335" s="33"/>
      <c r="E335" s="33"/>
      <c r="F335" s="33"/>
      <c r="G335" s="33"/>
      <c r="H335" s="33"/>
      <c r="I335" s="33"/>
      <c r="J335" s="33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>
      <c r="A336" s="55"/>
      <c r="B336" s="55"/>
      <c r="C336" s="25" t="str">
        <f t="shared" si="1"/>
        <v/>
      </c>
      <c r="D336" s="33"/>
      <c r="E336" s="33"/>
      <c r="F336" s="33"/>
      <c r="G336" s="33"/>
      <c r="H336" s="33"/>
      <c r="I336" s="33"/>
      <c r="J336" s="33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>
      <c r="A337" s="55"/>
      <c r="B337" s="55"/>
      <c r="C337" s="25" t="str">
        <f t="shared" si="1"/>
        <v/>
      </c>
      <c r="D337" s="33"/>
      <c r="E337" s="33"/>
      <c r="F337" s="33"/>
      <c r="G337" s="33"/>
      <c r="H337" s="33"/>
      <c r="I337" s="33"/>
      <c r="J337" s="33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>
      <c r="A338" s="55"/>
      <c r="B338" s="55"/>
      <c r="C338" s="25" t="str">
        <f t="shared" si="1"/>
        <v/>
      </c>
      <c r="D338" s="33"/>
      <c r="E338" s="33"/>
      <c r="F338" s="33"/>
      <c r="G338" s="33"/>
      <c r="H338" s="33"/>
      <c r="I338" s="33"/>
      <c r="J338" s="33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>
      <c r="A339" s="55"/>
      <c r="B339" s="55"/>
      <c r="C339" s="25" t="str">
        <f t="shared" si="1"/>
        <v/>
      </c>
      <c r="D339" s="33"/>
      <c r="E339" s="33"/>
      <c r="F339" s="33"/>
      <c r="G339" s="33"/>
      <c r="H339" s="33"/>
      <c r="I339" s="33"/>
      <c r="J339" s="33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>
      <c r="A340" s="55"/>
      <c r="B340" s="55"/>
      <c r="C340" s="25" t="str">
        <f t="shared" si="1"/>
        <v/>
      </c>
      <c r="D340" s="33"/>
      <c r="E340" s="33"/>
      <c r="F340" s="33"/>
      <c r="G340" s="33"/>
      <c r="H340" s="33"/>
      <c r="I340" s="33"/>
      <c r="J340" s="33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>
      <c r="A341" s="55"/>
      <c r="B341" s="55"/>
      <c r="C341" s="25" t="str">
        <f t="shared" si="1"/>
        <v/>
      </c>
      <c r="D341" s="33"/>
      <c r="E341" s="33"/>
      <c r="F341" s="33"/>
      <c r="G341" s="33"/>
      <c r="H341" s="33"/>
      <c r="I341" s="33"/>
      <c r="J341" s="33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>
      <c r="A342" s="55"/>
      <c r="B342" s="55"/>
      <c r="C342" s="25" t="str">
        <f t="shared" si="1"/>
        <v/>
      </c>
      <c r="D342" s="33"/>
      <c r="E342" s="33"/>
      <c r="F342" s="33"/>
      <c r="G342" s="33"/>
      <c r="H342" s="33"/>
      <c r="I342" s="33"/>
      <c r="J342" s="33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>
      <c r="A343" s="55"/>
      <c r="B343" s="55"/>
      <c r="C343" s="25" t="str">
        <f t="shared" si="1"/>
        <v/>
      </c>
      <c r="D343" s="33"/>
      <c r="E343" s="33"/>
      <c r="F343" s="33"/>
      <c r="G343" s="33"/>
      <c r="H343" s="33"/>
      <c r="I343" s="33"/>
      <c r="J343" s="33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>
      <c r="A344" s="55"/>
      <c r="B344" s="55"/>
      <c r="C344" s="25" t="str">
        <f t="shared" si="1"/>
        <v/>
      </c>
      <c r="D344" s="33"/>
      <c r="E344" s="33"/>
      <c r="F344" s="33"/>
      <c r="G344" s="33"/>
      <c r="H344" s="33"/>
      <c r="I344" s="33"/>
      <c r="J344" s="33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>
      <c r="A345" s="55"/>
      <c r="B345" s="55"/>
      <c r="C345" s="25" t="str">
        <f t="shared" si="1"/>
        <v/>
      </c>
      <c r="D345" s="33"/>
      <c r="E345" s="33"/>
      <c r="F345" s="33"/>
      <c r="G345" s="33"/>
      <c r="H345" s="33"/>
      <c r="I345" s="33"/>
      <c r="J345" s="33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>
      <c r="A346" s="55"/>
      <c r="B346" s="55"/>
      <c r="C346" s="25" t="str">
        <f t="shared" si="1"/>
        <v/>
      </c>
      <c r="D346" s="33"/>
      <c r="E346" s="33"/>
      <c r="F346" s="33"/>
      <c r="G346" s="33"/>
      <c r="H346" s="33"/>
      <c r="I346" s="33"/>
      <c r="J346" s="33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>
      <c r="A347" s="55"/>
      <c r="B347" s="55"/>
      <c r="C347" s="25" t="str">
        <f t="shared" si="1"/>
        <v/>
      </c>
      <c r="D347" s="33"/>
      <c r="E347" s="33"/>
      <c r="F347" s="33"/>
      <c r="G347" s="33"/>
      <c r="H347" s="33"/>
      <c r="I347" s="33"/>
      <c r="J347" s="33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>
      <c r="A348" s="55"/>
      <c r="B348" s="55"/>
      <c r="C348" s="25" t="str">
        <f t="shared" si="1"/>
        <v/>
      </c>
      <c r="D348" s="33"/>
      <c r="E348" s="33"/>
      <c r="F348" s="33"/>
      <c r="G348" s="33"/>
      <c r="H348" s="33"/>
      <c r="I348" s="33"/>
      <c r="J348" s="33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>
      <c r="A349" s="55"/>
      <c r="B349" s="55"/>
      <c r="C349" s="25" t="str">
        <f t="shared" si="1"/>
        <v/>
      </c>
      <c r="D349" s="33"/>
      <c r="E349" s="33"/>
      <c r="F349" s="33"/>
      <c r="G349" s="33"/>
      <c r="H349" s="33"/>
      <c r="I349" s="33"/>
      <c r="J349" s="33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>
      <c r="A350" s="55"/>
      <c r="B350" s="55"/>
      <c r="C350" s="25" t="str">
        <f t="shared" si="1"/>
        <v/>
      </c>
      <c r="D350" s="33"/>
      <c r="E350" s="33"/>
      <c r="F350" s="33"/>
      <c r="G350" s="33"/>
      <c r="H350" s="33"/>
      <c r="I350" s="33"/>
      <c r="J350" s="33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>
      <c r="A351" s="55"/>
      <c r="B351" s="55"/>
      <c r="C351" s="25" t="str">
        <f t="shared" si="1"/>
        <v/>
      </c>
      <c r="D351" s="33"/>
      <c r="E351" s="33"/>
      <c r="F351" s="33"/>
      <c r="G351" s="33"/>
      <c r="H351" s="33"/>
      <c r="I351" s="33"/>
      <c r="J351" s="33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>
      <c r="A352" s="55"/>
      <c r="B352" s="55"/>
      <c r="C352" s="25" t="str">
        <f t="shared" si="1"/>
        <v/>
      </c>
      <c r="D352" s="33"/>
      <c r="E352" s="33"/>
      <c r="F352" s="33"/>
      <c r="G352" s="33"/>
      <c r="H352" s="33"/>
      <c r="I352" s="33"/>
      <c r="J352" s="33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>
      <c r="A353" s="55"/>
      <c r="B353" s="55"/>
      <c r="C353" s="25" t="str">
        <f t="shared" si="1"/>
        <v/>
      </c>
      <c r="D353" s="33"/>
      <c r="E353" s="33"/>
      <c r="F353" s="33"/>
      <c r="G353" s="33"/>
      <c r="H353" s="33"/>
      <c r="I353" s="33"/>
      <c r="J353" s="33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>
      <c r="A354" s="55"/>
      <c r="B354" s="55"/>
      <c r="C354" s="25" t="str">
        <f t="shared" si="1"/>
        <v/>
      </c>
      <c r="D354" s="33"/>
      <c r="E354" s="33"/>
      <c r="F354" s="33"/>
      <c r="G354" s="33"/>
      <c r="H354" s="33"/>
      <c r="I354" s="33"/>
      <c r="J354" s="33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>
      <c r="A355" s="55"/>
      <c r="B355" s="55"/>
      <c r="C355" s="25" t="str">
        <f t="shared" si="1"/>
        <v/>
      </c>
      <c r="D355" s="33"/>
      <c r="E355" s="33"/>
      <c r="F355" s="33"/>
      <c r="G355" s="33"/>
      <c r="H355" s="33"/>
      <c r="I355" s="33"/>
      <c r="J355" s="33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>
      <c r="A356" s="55"/>
      <c r="B356" s="55"/>
      <c r="C356" s="25" t="str">
        <f t="shared" si="1"/>
        <v/>
      </c>
      <c r="D356" s="33"/>
      <c r="E356" s="33"/>
      <c r="F356" s="33"/>
      <c r="G356" s="33"/>
      <c r="H356" s="33"/>
      <c r="I356" s="33"/>
      <c r="J356" s="33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>
      <c r="A357" s="55"/>
      <c r="B357" s="55"/>
      <c r="C357" s="25" t="str">
        <f t="shared" si="1"/>
        <v/>
      </c>
      <c r="D357" s="33"/>
      <c r="E357" s="33"/>
      <c r="F357" s="33"/>
      <c r="G357" s="33"/>
      <c r="H357" s="33"/>
      <c r="I357" s="33"/>
      <c r="J357" s="33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>
      <c r="A358" s="55"/>
      <c r="B358" s="55"/>
      <c r="C358" s="25" t="str">
        <f t="shared" si="1"/>
        <v/>
      </c>
      <c r="D358" s="33"/>
      <c r="E358" s="33"/>
      <c r="F358" s="33"/>
      <c r="G358" s="33"/>
      <c r="H358" s="33"/>
      <c r="I358" s="33"/>
      <c r="J358" s="33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>
      <c r="A359" s="55"/>
      <c r="B359" s="55"/>
      <c r="C359" s="25" t="str">
        <f t="shared" si="1"/>
        <v/>
      </c>
      <c r="D359" s="33"/>
      <c r="E359" s="33"/>
      <c r="F359" s="33"/>
      <c r="G359" s="33"/>
      <c r="H359" s="33"/>
      <c r="I359" s="33"/>
      <c r="J359" s="33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>
      <c r="A360" s="55"/>
      <c r="B360" s="55"/>
      <c r="C360" s="25" t="str">
        <f t="shared" si="1"/>
        <v/>
      </c>
      <c r="D360" s="33"/>
      <c r="E360" s="33"/>
      <c r="F360" s="33"/>
      <c r="G360" s="33"/>
      <c r="H360" s="33"/>
      <c r="I360" s="33"/>
      <c r="J360" s="33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>
      <c r="A361" s="55"/>
      <c r="B361" s="55"/>
      <c r="C361" s="25" t="str">
        <f t="shared" si="1"/>
        <v/>
      </c>
      <c r="D361" s="33"/>
      <c r="E361" s="33"/>
      <c r="F361" s="33"/>
      <c r="G361" s="33"/>
      <c r="H361" s="33"/>
      <c r="I361" s="33"/>
      <c r="J361" s="33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>
      <c r="A362" s="55"/>
      <c r="B362" s="55"/>
      <c r="C362" s="25" t="str">
        <f t="shared" si="1"/>
        <v/>
      </c>
      <c r="D362" s="33"/>
      <c r="E362" s="33"/>
      <c r="F362" s="33"/>
      <c r="G362" s="33"/>
      <c r="H362" s="33"/>
      <c r="I362" s="33"/>
      <c r="J362" s="33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>
      <c r="A363" s="55"/>
      <c r="B363" s="55"/>
      <c r="C363" s="25" t="str">
        <f t="shared" si="1"/>
        <v/>
      </c>
      <c r="D363" s="33"/>
      <c r="E363" s="33"/>
      <c r="F363" s="33"/>
      <c r="G363" s="33"/>
      <c r="H363" s="33"/>
      <c r="I363" s="33"/>
      <c r="J363" s="33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>
      <c r="A364" s="55"/>
      <c r="B364" s="55"/>
      <c r="C364" s="25" t="str">
        <f t="shared" si="1"/>
        <v/>
      </c>
      <c r="D364" s="33"/>
      <c r="E364" s="33"/>
      <c r="F364" s="33"/>
      <c r="G364" s="33"/>
      <c r="H364" s="33"/>
      <c r="I364" s="33"/>
      <c r="J364" s="33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>
      <c r="A365" s="55"/>
      <c r="B365" s="55"/>
      <c r="C365" s="25" t="str">
        <f t="shared" si="1"/>
        <v/>
      </c>
      <c r="D365" s="33"/>
      <c r="E365" s="33"/>
      <c r="F365" s="33"/>
      <c r="G365" s="33"/>
      <c r="H365" s="33"/>
      <c r="I365" s="33"/>
      <c r="J365" s="33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>
      <c r="A366" s="55"/>
      <c r="B366" s="55"/>
      <c r="C366" s="25" t="str">
        <f t="shared" si="1"/>
        <v/>
      </c>
      <c r="D366" s="33"/>
      <c r="E366" s="33"/>
      <c r="F366" s="33"/>
      <c r="G366" s="33"/>
      <c r="H366" s="33"/>
      <c r="I366" s="33"/>
      <c r="J366" s="33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>
      <c r="A367" s="55"/>
      <c r="B367" s="55"/>
      <c r="C367" s="25" t="str">
        <f t="shared" si="1"/>
        <v/>
      </c>
      <c r="D367" s="33"/>
      <c r="E367" s="33"/>
      <c r="F367" s="33"/>
      <c r="G367" s="33"/>
      <c r="H367" s="33"/>
      <c r="I367" s="33"/>
      <c r="J367" s="33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>
      <c r="A368" s="55"/>
      <c r="B368" s="55"/>
      <c r="C368" s="25" t="str">
        <f t="shared" si="1"/>
        <v/>
      </c>
      <c r="D368" s="33"/>
      <c r="E368" s="33"/>
      <c r="F368" s="33"/>
      <c r="G368" s="33"/>
      <c r="H368" s="33"/>
      <c r="I368" s="33"/>
      <c r="J368" s="33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>
      <c r="A369" s="55"/>
      <c r="B369" s="55"/>
      <c r="C369" s="25" t="str">
        <f t="shared" si="1"/>
        <v/>
      </c>
      <c r="D369" s="33"/>
      <c r="E369" s="33"/>
      <c r="F369" s="33"/>
      <c r="G369" s="33"/>
      <c r="H369" s="33"/>
      <c r="I369" s="33"/>
      <c r="J369" s="33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>
      <c r="A370" s="55"/>
      <c r="B370" s="55"/>
      <c r="C370" s="25" t="str">
        <f t="shared" si="1"/>
        <v/>
      </c>
      <c r="D370" s="33"/>
      <c r="E370" s="33"/>
      <c r="F370" s="33"/>
      <c r="G370" s="33"/>
      <c r="H370" s="33"/>
      <c r="I370" s="33"/>
      <c r="J370" s="33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>
      <c r="A371" s="55"/>
      <c r="B371" s="55"/>
      <c r="C371" s="25" t="str">
        <f t="shared" si="1"/>
        <v/>
      </c>
      <c r="D371" s="33"/>
      <c r="E371" s="33"/>
      <c r="F371" s="33"/>
      <c r="G371" s="33"/>
      <c r="H371" s="33"/>
      <c r="I371" s="33"/>
      <c r="J371" s="33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>
      <c r="A372" s="55"/>
      <c r="B372" s="55"/>
      <c r="C372" s="25" t="str">
        <f t="shared" si="1"/>
        <v/>
      </c>
      <c r="D372" s="33"/>
      <c r="E372" s="33"/>
      <c r="F372" s="33"/>
      <c r="G372" s="33"/>
      <c r="H372" s="33"/>
      <c r="I372" s="33"/>
      <c r="J372" s="33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>
      <c r="A373" s="55"/>
      <c r="B373" s="55"/>
      <c r="C373" s="25" t="str">
        <f t="shared" si="1"/>
        <v/>
      </c>
      <c r="D373" s="33"/>
      <c r="E373" s="33"/>
      <c r="F373" s="33"/>
      <c r="G373" s="33"/>
      <c r="H373" s="33"/>
      <c r="I373" s="33"/>
      <c r="J373" s="33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>
      <c r="A374" s="55"/>
      <c r="B374" s="55"/>
      <c r="C374" s="25" t="str">
        <f t="shared" si="1"/>
        <v/>
      </c>
      <c r="D374" s="33"/>
      <c r="E374" s="33"/>
      <c r="F374" s="33"/>
      <c r="G374" s="33"/>
      <c r="H374" s="33"/>
      <c r="I374" s="33"/>
      <c r="J374" s="33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>
      <c r="A375" s="55"/>
      <c r="B375" s="55"/>
      <c r="C375" s="25" t="str">
        <f t="shared" si="1"/>
        <v/>
      </c>
      <c r="D375" s="33"/>
      <c r="E375" s="33"/>
      <c r="F375" s="33"/>
      <c r="G375" s="33"/>
      <c r="H375" s="33"/>
      <c r="I375" s="33"/>
      <c r="J375" s="33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>
      <c r="A376" s="55"/>
      <c r="B376" s="55"/>
      <c r="C376" s="25" t="str">
        <f t="shared" si="1"/>
        <v/>
      </c>
      <c r="D376" s="33"/>
      <c r="E376" s="33"/>
      <c r="F376" s="33"/>
      <c r="G376" s="33"/>
      <c r="H376" s="33"/>
      <c r="I376" s="33"/>
      <c r="J376" s="33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>
      <c r="A377" s="55"/>
      <c r="B377" s="55"/>
      <c r="C377" s="25" t="str">
        <f t="shared" si="1"/>
        <v/>
      </c>
      <c r="D377" s="33"/>
      <c r="E377" s="33"/>
      <c r="F377" s="33"/>
      <c r="G377" s="33"/>
      <c r="H377" s="33"/>
      <c r="I377" s="33"/>
      <c r="J377" s="33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>
      <c r="A378" s="55"/>
      <c r="B378" s="55"/>
      <c r="C378" s="25" t="str">
        <f t="shared" si="1"/>
        <v/>
      </c>
      <c r="D378" s="33"/>
      <c r="E378" s="33"/>
      <c r="F378" s="33"/>
      <c r="G378" s="33"/>
      <c r="H378" s="33"/>
      <c r="I378" s="33"/>
      <c r="J378" s="33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>
      <c r="A379" s="55"/>
      <c r="B379" s="55"/>
      <c r="C379" s="25" t="str">
        <f t="shared" si="1"/>
        <v/>
      </c>
      <c r="D379" s="33"/>
      <c r="E379" s="33"/>
      <c r="F379" s="33"/>
      <c r="G379" s="33"/>
      <c r="H379" s="33"/>
      <c r="I379" s="33"/>
      <c r="J379" s="33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>
      <c r="A380" s="55"/>
      <c r="B380" s="55"/>
      <c r="C380" s="25" t="str">
        <f t="shared" si="1"/>
        <v/>
      </c>
      <c r="D380" s="33"/>
      <c r="E380" s="33"/>
      <c r="F380" s="33"/>
      <c r="G380" s="33"/>
      <c r="H380" s="33"/>
      <c r="I380" s="33"/>
      <c r="J380" s="33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>
      <c r="A381" s="55"/>
      <c r="B381" s="55"/>
      <c r="C381" s="25" t="str">
        <f t="shared" si="1"/>
        <v/>
      </c>
      <c r="D381" s="33"/>
      <c r="E381" s="33"/>
      <c r="F381" s="33"/>
      <c r="G381" s="33"/>
      <c r="H381" s="33"/>
      <c r="I381" s="33"/>
      <c r="J381" s="33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>
      <c r="A382" s="55"/>
      <c r="B382" s="55"/>
      <c r="C382" s="25" t="str">
        <f t="shared" si="1"/>
        <v/>
      </c>
      <c r="D382" s="33"/>
      <c r="E382" s="33"/>
      <c r="F382" s="33"/>
      <c r="G382" s="33"/>
      <c r="H382" s="33"/>
      <c r="I382" s="33"/>
      <c r="J382" s="33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>
      <c r="A383" s="55"/>
      <c r="B383" s="55"/>
      <c r="C383" s="25" t="str">
        <f t="shared" si="1"/>
        <v/>
      </c>
      <c r="D383" s="33"/>
      <c r="E383" s="33"/>
      <c r="F383" s="33"/>
      <c r="G383" s="33"/>
      <c r="H383" s="33"/>
      <c r="I383" s="33"/>
      <c r="J383" s="33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>
      <c r="A384" s="55"/>
      <c r="B384" s="55"/>
      <c r="C384" s="25" t="str">
        <f t="shared" si="1"/>
        <v/>
      </c>
      <c r="D384" s="33"/>
      <c r="E384" s="33"/>
      <c r="F384" s="33"/>
      <c r="G384" s="33"/>
      <c r="H384" s="33"/>
      <c r="I384" s="33"/>
      <c r="J384" s="33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>
      <c r="A385" s="55"/>
      <c r="B385" s="55"/>
      <c r="C385" s="25" t="str">
        <f t="shared" si="1"/>
        <v/>
      </c>
      <c r="D385" s="33"/>
      <c r="E385" s="33"/>
      <c r="F385" s="33"/>
      <c r="G385" s="33"/>
      <c r="H385" s="33"/>
      <c r="I385" s="33"/>
      <c r="J385" s="33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>
      <c r="A386" s="55"/>
      <c r="B386" s="55"/>
      <c r="C386" s="25" t="str">
        <f t="shared" si="1"/>
        <v/>
      </c>
      <c r="D386" s="33"/>
      <c r="E386" s="33"/>
      <c r="F386" s="33"/>
      <c r="G386" s="33"/>
      <c r="H386" s="33"/>
      <c r="I386" s="33"/>
      <c r="J386" s="33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>
      <c r="A387" s="55"/>
      <c r="B387" s="55"/>
      <c r="C387" s="25" t="str">
        <f t="shared" si="1"/>
        <v/>
      </c>
      <c r="D387" s="33"/>
      <c r="E387" s="33"/>
      <c r="F387" s="33"/>
      <c r="G387" s="33"/>
      <c r="H387" s="33"/>
      <c r="I387" s="33"/>
      <c r="J387" s="33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>
      <c r="A388" s="55"/>
      <c r="B388" s="55"/>
      <c r="C388" s="25" t="str">
        <f t="shared" si="1"/>
        <v/>
      </c>
      <c r="D388" s="33"/>
      <c r="E388" s="33"/>
      <c r="F388" s="33"/>
      <c r="G388" s="33"/>
      <c r="H388" s="33"/>
      <c r="I388" s="33"/>
      <c r="J388" s="33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>
      <c r="A389" s="55"/>
      <c r="B389" s="55"/>
      <c r="C389" s="25" t="str">
        <f t="shared" si="1"/>
        <v/>
      </c>
      <c r="D389" s="33"/>
      <c r="E389" s="33"/>
      <c r="F389" s="33"/>
      <c r="G389" s="33"/>
      <c r="H389" s="33"/>
      <c r="I389" s="33"/>
      <c r="J389" s="33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>
      <c r="A390" s="55"/>
      <c r="B390" s="55"/>
      <c r="C390" s="25" t="str">
        <f t="shared" si="1"/>
        <v/>
      </c>
      <c r="D390" s="33"/>
      <c r="E390" s="33"/>
      <c r="F390" s="33"/>
      <c r="G390" s="33"/>
      <c r="H390" s="33"/>
      <c r="I390" s="33"/>
      <c r="J390" s="33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>
      <c r="A391" s="55"/>
      <c r="B391" s="55"/>
      <c r="C391" s="25" t="str">
        <f t="shared" si="1"/>
        <v/>
      </c>
      <c r="D391" s="33"/>
      <c r="E391" s="33"/>
      <c r="F391" s="33"/>
      <c r="G391" s="33"/>
      <c r="H391" s="33"/>
      <c r="I391" s="33"/>
      <c r="J391" s="33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>
      <c r="A392" s="55"/>
      <c r="B392" s="55"/>
      <c r="C392" s="25" t="str">
        <f t="shared" si="1"/>
        <v/>
      </c>
      <c r="D392" s="33"/>
      <c r="E392" s="33"/>
      <c r="F392" s="33"/>
      <c r="G392" s="33"/>
      <c r="H392" s="33"/>
      <c r="I392" s="33"/>
      <c r="J392" s="33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>
      <c r="A393" s="55"/>
      <c r="B393" s="55"/>
      <c r="C393" s="25" t="str">
        <f t="shared" si="1"/>
        <v/>
      </c>
      <c r="D393" s="33"/>
      <c r="E393" s="33"/>
      <c r="F393" s="33"/>
      <c r="G393" s="33"/>
      <c r="H393" s="33"/>
      <c r="I393" s="33"/>
      <c r="J393" s="33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>
      <c r="A394" s="55"/>
      <c r="B394" s="55"/>
      <c r="C394" s="25" t="str">
        <f t="shared" si="1"/>
        <v/>
      </c>
      <c r="D394" s="33"/>
      <c r="E394" s="33"/>
      <c r="F394" s="33"/>
      <c r="G394" s="33"/>
      <c r="H394" s="33"/>
      <c r="I394" s="33"/>
      <c r="J394" s="33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>
      <c r="A395" s="55"/>
      <c r="B395" s="55"/>
      <c r="C395" s="25" t="str">
        <f t="shared" si="1"/>
        <v/>
      </c>
      <c r="D395" s="33"/>
      <c r="E395" s="33"/>
      <c r="F395" s="33"/>
      <c r="G395" s="33"/>
      <c r="H395" s="33"/>
      <c r="I395" s="33"/>
      <c r="J395" s="33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>
      <c r="A396" s="55"/>
      <c r="B396" s="55"/>
      <c r="C396" s="25" t="str">
        <f t="shared" si="1"/>
        <v/>
      </c>
      <c r="D396" s="33"/>
      <c r="E396" s="33"/>
      <c r="F396" s="33"/>
      <c r="G396" s="33"/>
      <c r="H396" s="33"/>
      <c r="I396" s="33"/>
      <c r="J396" s="33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>
      <c r="A397" s="55"/>
      <c r="B397" s="55"/>
      <c r="C397" s="25" t="str">
        <f t="shared" si="1"/>
        <v/>
      </c>
      <c r="D397" s="33"/>
      <c r="E397" s="33"/>
      <c r="F397" s="33"/>
      <c r="G397" s="33"/>
      <c r="H397" s="33"/>
      <c r="I397" s="33"/>
      <c r="J397" s="33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>
      <c r="A398" s="55"/>
      <c r="B398" s="55"/>
      <c r="C398" s="25" t="str">
        <f t="shared" si="1"/>
        <v/>
      </c>
      <c r="D398" s="33"/>
      <c r="E398" s="33"/>
      <c r="F398" s="33"/>
      <c r="G398" s="33"/>
      <c r="H398" s="33"/>
      <c r="I398" s="33"/>
      <c r="J398" s="33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>
      <c r="A399" s="55"/>
      <c r="B399" s="55"/>
      <c r="C399" s="25" t="str">
        <f t="shared" si="1"/>
        <v/>
      </c>
      <c r="D399" s="33"/>
      <c r="E399" s="33"/>
      <c r="F399" s="33"/>
      <c r="G399" s="33"/>
      <c r="H399" s="33"/>
      <c r="I399" s="33"/>
      <c r="J399" s="33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>
      <c r="A400" s="55"/>
      <c r="B400" s="55"/>
      <c r="C400" s="25" t="str">
        <f t="shared" si="1"/>
        <v/>
      </c>
      <c r="D400" s="33"/>
      <c r="E400" s="33"/>
      <c r="F400" s="33"/>
      <c r="G400" s="33"/>
      <c r="H400" s="33"/>
      <c r="I400" s="33"/>
      <c r="J400" s="33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>
      <c r="A401" s="55"/>
      <c r="B401" s="55"/>
      <c r="C401" s="25" t="str">
        <f t="shared" si="1"/>
        <v/>
      </c>
      <c r="D401" s="33"/>
      <c r="E401" s="33"/>
      <c r="F401" s="33"/>
      <c r="G401" s="33"/>
      <c r="H401" s="33"/>
      <c r="I401" s="33"/>
      <c r="J401" s="33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>
      <c r="A402" s="55"/>
      <c r="B402" s="55"/>
      <c r="C402" s="25" t="str">
        <f t="shared" si="1"/>
        <v/>
      </c>
      <c r="D402" s="33"/>
      <c r="E402" s="33"/>
      <c r="F402" s="33"/>
      <c r="G402" s="33"/>
      <c r="H402" s="33"/>
      <c r="I402" s="33"/>
      <c r="J402" s="33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>
      <c r="A403" s="55"/>
      <c r="B403" s="55"/>
      <c r="C403" s="25" t="str">
        <f t="shared" si="1"/>
        <v/>
      </c>
      <c r="D403" s="33"/>
      <c r="E403" s="33"/>
      <c r="F403" s="33"/>
      <c r="G403" s="33"/>
      <c r="H403" s="33"/>
      <c r="I403" s="33"/>
      <c r="J403" s="33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>
      <c r="A404" s="55"/>
      <c r="B404" s="55"/>
      <c r="C404" s="25" t="str">
        <f t="shared" si="1"/>
        <v/>
      </c>
      <c r="D404" s="33"/>
      <c r="E404" s="33"/>
      <c r="F404" s="33"/>
      <c r="G404" s="33"/>
      <c r="H404" s="33"/>
      <c r="I404" s="33"/>
      <c r="J404" s="33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>
      <c r="A405" s="55"/>
      <c r="B405" s="55"/>
      <c r="C405" s="25" t="str">
        <f t="shared" si="1"/>
        <v/>
      </c>
      <c r="D405" s="33"/>
      <c r="E405" s="33"/>
      <c r="F405" s="33"/>
      <c r="G405" s="33"/>
      <c r="H405" s="33"/>
      <c r="I405" s="33"/>
      <c r="J405" s="33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>
      <c r="A406" s="55"/>
      <c r="B406" s="55"/>
      <c r="C406" s="25" t="str">
        <f t="shared" si="1"/>
        <v/>
      </c>
      <c r="D406" s="33"/>
      <c r="E406" s="33"/>
      <c r="F406" s="33"/>
      <c r="G406" s="33"/>
      <c r="H406" s="33"/>
      <c r="I406" s="33"/>
      <c r="J406" s="33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>
      <c r="A407" s="55"/>
      <c r="B407" s="55"/>
      <c r="C407" s="25" t="str">
        <f t="shared" si="1"/>
        <v/>
      </c>
      <c r="D407" s="33"/>
      <c r="E407" s="33"/>
      <c r="F407" s="33"/>
      <c r="G407" s="33"/>
      <c r="H407" s="33"/>
      <c r="I407" s="33"/>
      <c r="J407" s="33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>
      <c r="A408" s="55"/>
      <c r="B408" s="55"/>
      <c r="C408" s="25" t="str">
        <f t="shared" si="1"/>
        <v/>
      </c>
      <c r="D408" s="33"/>
      <c r="E408" s="33"/>
      <c r="F408" s="33"/>
      <c r="G408" s="33"/>
      <c r="H408" s="33"/>
      <c r="I408" s="33"/>
      <c r="J408" s="33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>
      <c r="A409" s="55"/>
      <c r="B409" s="55"/>
      <c r="C409" s="25" t="str">
        <f t="shared" si="1"/>
        <v/>
      </c>
      <c r="D409" s="33"/>
      <c r="E409" s="33"/>
      <c r="F409" s="33"/>
      <c r="G409" s="33"/>
      <c r="H409" s="33"/>
      <c r="I409" s="33"/>
      <c r="J409" s="33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>
      <c r="A410" s="55"/>
      <c r="B410" s="55"/>
      <c r="C410" s="25" t="str">
        <f t="shared" si="1"/>
        <v/>
      </c>
      <c r="D410" s="33"/>
      <c r="E410" s="33"/>
      <c r="F410" s="33"/>
      <c r="G410" s="33"/>
      <c r="H410" s="33"/>
      <c r="I410" s="33"/>
      <c r="J410" s="33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>
      <c r="A411" s="55"/>
      <c r="B411" s="55"/>
      <c r="C411" s="25" t="str">
        <f t="shared" si="1"/>
        <v/>
      </c>
      <c r="D411" s="33"/>
      <c r="E411" s="33"/>
      <c r="F411" s="33"/>
      <c r="G411" s="33"/>
      <c r="H411" s="33"/>
      <c r="I411" s="33"/>
      <c r="J411" s="33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>
      <c r="A412" s="55"/>
      <c r="B412" s="55"/>
      <c r="C412" s="25" t="str">
        <f t="shared" si="1"/>
        <v/>
      </c>
      <c r="D412" s="33"/>
      <c r="E412" s="33"/>
      <c r="F412" s="33"/>
      <c r="G412" s="33"/>
      <c r="H412" s="33"/>
      <c r="I412" s="33"/>
      <c r="J412" s="33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>
      <c r="A413" s="55"/>
      <c r="B413" s="55"/>
      <c r="C413" s="25" t="str">
        <f t="shared" si="1"/>
        <v/>
      </c>
      <c r="D413" s="33"/>
      <c r="E413" s="33"/>
      <c r="F413" s="33"/>
      <c r="G413" s="33"/>
      <c r="H413" s="33"/>
      <c r="I413" s="33"/>
      <c r="J413" s="33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>
      <c r="A414" s="55"/>
      <c r="B414" s="55"/>
      <c r="C414" s="25" t="str">
        <f t="shared" si="1"/>
        <v/>
      </c>
      <c r="D414" s="33"/>
      <c r="E414" s="33"/>
      <c r="F414" s="33"/>
      <c r="G414" s="33"/>
      <c r="H414" s="33"/>
      <c r="I414" s="33"/>
      <c r="J414" s="33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>
      <c r="A415" s="55"/>
      <c r="B415" s="55"/>
      <c r="C415" s="25" t="str">
        <f t="shared" si="1"/>
        <v/>
      </c>
      <c r="D415" s="33"/>
      <c r="E415" s="33"/>
      <c r="F415" s="33"/>
      <c r="G415" s="33"/>
      <c r="H415" s="33"/>
      <c r="I415" s="33"/>
      <c r="J415" s="33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>
      <c r="A416" s="55"/>
      <c r="B416" s="55"/>
      <c r="C416" s="25" t="str">
        <f t="shared" si="1"/>
        <v/>
      </c>
      <c r="D416" s="33"/>
      <c r="E416" s="33"/>
      <c r="F416" s="33"/>
      <c r="G416" s="33"/>
      <c r="H416" s="33"/>
      <c r="I416" s="33"/>
      <c r="J416" s="33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>
      <c r="A417" s="55"/>
      <c r="B417" s="55"/>
      <c r="C417" s="25" t="str">
        <f t="shared" si="1"/>
        <v/>
      </c>
      <c r="D417" s="33"/>
      <c r="E417" s="33"/>
      <c r="F417" s="33"/>
      <c r="G417" s="33"/>
      <c r="H417" s="33"/>
      <c r="I417" s="33"/>
      <c r="J417" s="33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>
      <c r="A418" s="55"/>
      <c r="B418" s="55"/>
      <c r="C418" s="25" t="str">
        <f t="shared" si="1"/>
        <v/>
      </c>
      <c r="D418" s="33"/>
      <c r="E418" s="33"/>
      <c r="F418" s="33"/>
      <c r="G418" s="33"/>
      <c r="H418" s="33"/>
      <c r="I418" s="33"/>
      <c r="J418" s="33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>
      <c r="A419" s="55"/>
      <c r="B419" s="55"/>
      <c r="C419" s="25" t="str">
        <f t="shared" si="1"/>
        <v/>
      </c>
      <c r="D419" s="33"/>
      <c r="E419" s="33"/>
      <c r="F419" s="33"/>
      <c r="G419" s="33"/>
      <c r="H419" s="33"/>
      <c r="I419" s="33"/>
      <c r="J419" s="33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>
      <c r="A420" s="55"/>
      <c r="B420" s="55"/>
      <c r="C420" s="25" t="str">
        <f t="shared" si="1"/>
        <v/>
      </c>
      <c r="D420" s="33"/>
      <c r="E420" s="33"/>
      <c r="F420" s="33"/>
      <c r="G420" s="33"/>
      <c r="H420" s="33"/>
      <c r="I420" s="33"/>
      <c r="J420" s="33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>
      <c r="A421" s="55"/>
      <c r="B421" s="55"/>
      <c r="C421" s="25" t="str">
        <f t="shared" si="1"/>
        <v/>
      </c>
      <c r="D421" s="33"/>
      <c r="E421" s="33"/>
      <c r="F421" s="33"/>
      <c r="G421" s="33"/>
      <c r="H421" s="33"/>
      <c r="I421" s="33"/>
      <c r="J421" s="33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>
      <c r="A422" s="55"/>
      <c r="B422" s="55"/>
      <c r="C422" s="25" t="str">
        <f t="shared" si="1"/>
        <v/>
      </c>
      <c r="D422" s="33"/>
      <c r="E422" s="33"/>
      <c r="F422" s="33"/>
      <c r="G422" s="33"/>
      <c r="H422" s="33"/>
      <c r="I422" s="33"/>
      <c r="J422" s="33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>
      <c r="A423" s="55"/>
      <c r="B423" s="55"/>
      <c r="C423" s="25" t="str">
        <f t="shared" si="1"/>
        <v/>
      </c>
      <c r="D423" s="33"/>
      <c r="E423" s="33"/>
      <c r="F423" s="33"/>
      <c r="G423" s="33"/>
      <c r="H423" s="33"/>
      <c r="I423" s="33"/>
      <c r="J423" s="33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>
      <c r="A424" s="55"/>
      <c r="B424" s="55"/>
      <c r="C424" s="25" t="str">
        <f t="shared" si="1"/>
        <v/>
      </c>
      <c r="D424" s="33"/>
      <c r="E424" s="33"/>
      <c r="F424" s="33"/>
      <c r="G424" s="33"/>
      <c r="H424" s="33"/>
      <c r="I424" s="33"/>
      <c r="J424" s="33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>
      <c r="A425" s="55"/>
      <c r="B425" s="55"/>
      <c r="C425" s="25" t="str">
        <f t="shared" si="1"/>
        <v/>
      </c>
      <c r="D425" s="33"/>
      <c r="E425" s="33"/>
      <c r="F425" s="33"/>
      <c r="G425" s="33"/>
      <c r="H425" s="33"/>
      <c r="I425" s="33"/>
      <c r="J425" s="33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>
      <c r="A426" s="55"/>
      <c r="B426" s="55"/>
      <c r="C426" s="25" t="str">
        <f t="shared" si="1"/>
        <v/>
      </c>
      <c r="D426" s="33"/>
      <c r="E426" s="33"/>
      <c r="F426" s="33"/>
      <c r="G426" s="33"/>
      <c r="H426" s="33"/>
      <c r="I426" s="33"/>
      <c r="J426" s="33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>
      <c r="A427" s="55"/>
      <c r="B427" s="55"/>
      <c r="C427" s="25" t="str">
        <f t="shared" si="1"/>
        <v/>
      </c>
      <c r="D427" s="33"/>
      <c r="E427" s="33"/>
      <c r="F427" s="33"/>
      <c r="G427" s="33"/>
      <c r="H427" s="33"/>
      <c r="I427" s="33"/>
      <c r="J427" s="33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>
      <c r="A428" s="55"/>
      <c r="B428" s="55"/>
      <c r="C428" s="25" t="str">
        <f t="shared" si="1"/>
        <v/>
      </c>
      <c r="D428" s="33"/>
      <c r="E428" s="33"/>
      <c r="F428" s="33"/>
      <c r="G428" s="33"/>
      <c r="H428" s="33"/>
      <c r="I428" s="33"/>
      <c r="J428" s="33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>
      <c r="A429" s="55"/>
      <c r="B429" s="55"/>
      <c r="C429" s="25" t="str">
        <f t="shared" si="1"/>
        <v/>
      </c>
      <c r="D429" s="33"/>
      <c r="E429" s="33"/>
      <c r="F429" s="33"/>
      <c r="G429" s="33"/>
      <c r="H429" s="33"/>
      <c r="I429" s="33"/>
      <c r="J429" s="33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>
      <c r="A430" s="55"/>
      <c r="B430" s="55"/>
      <c r="C430" s="25" t="str">
        <f t="shared" si="1"/>
        <v/>
      </c>
      <c r="D430" s="33"/>
      <c r="E430" s="33"/>
      <c r="F430" s="33"/>
      <c r="G430" s="33"/>
      <c r="H430" s="33"/>
      <c r="I430" s="33"/>
      <c r="J430" s="33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>
      <c r="A431" s="55"/>
      <c r="B431" s="55"/>
      <c r="C431" s="25" t="str">
        <f t="shared" si="1"/>
        <v/>
      </c>
      <c r="D431" s="33"/>
      <c r="E431" s="33"/>
      <c r="F431" s="33"/>
      <c r="G431" s="33"/>
      <c r="H431" s="33"/>
      <c r="I431" s="33"/>
      <c r="J431" s="33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>
      <c r="A432" s="55"/>
      <c r="B432" s="55"/>
      <c r="C432" s="25" t="str">
        <f t="shared" si="1"/>
        <v/>
      </c>
      <c r="D432" s="33"/>
      <c r="E432" s="33"/>
      <c r="F432" s="33"/>
      <c r="G432" s="33"/>
      <c r="H432" s="33"/>
      <c r="I432" s="33"/>
      <c r="J432" s="33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>
      <c r="A433" s="55"/>
      <c r="B433" s="55"/>
      <c r="C433" s="25" t="str">
        <f t="shared" si="1"/>
        <v/>
      </c>
      <c r="D433" s="33"/>
      <c r="E433" s="33"/>
      <c r="F433" s="33"/>
      <c r="G433" s="33"/>
      <c r="H433" s="33"/>
      <c r="I433" s="33"/>
      <c r="J433" s="33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>
      <c r="A434" s="55"/>
      <c r="B434" s="55"/>
      <c r="C434" s="25" t="str">
        <f t="shared" si="1"/>
        <v/>
      </c>
      <c r="D434" s="33"/>
      <c r="E434" s="33"/>
      <c r="F434" s="33"/>
      <c r="G434" s="33"/>
      <c r="H434" s="33"/>
      <c r="I434" s="33"/>
      <c r="J434" s="33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>
      <c r="A435" s="55"/>
      <c r="B435" s="55"/>
      <c r="C435" s="25" t="str">
        <f t="shared" si="1"/>
        <v/>
      </c>
      <c r="D435" s="33"/>
      <c r="E435" s="33"/>
      <c r="F435" s="33"/>
      <c r="G435" s="33"/>
      <c r="H435" s="33"/>
      <c r="I435" s="33"/>
      <c r="J435" s="33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>
      <c r="A436" s="55"/>
      <c r="B436" s="55"/>
      <c r="C436" s="25" t="str">
        <f t="shared" si="1"/>
        <v/>
      </c>
      <c r="D436" s="33"/>
      <c r="E436" s="33"/>
      <c r="F436" s="33"/>
      <c r="G436" s="33"/>
      <c r="H436" s="33"/>
      <c r="I436" s="33"/>
      <c r="J436" s="33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>
      <c r="A437" s="55"/>
      <c r="B437" s="55"/>
      <c r="C437" s="25" t="str">
        <f t="shared" si="1"/>
        <v/>
      </c>
      <c r="D437" s="33"/>
      <c r="E437" s="33"/>
      <c r="F437" s="33"/>
      <c r="G437" s="33"/>
      <c r="H437" s="33"/>
      <c r="I437" s="33"/>
      <c r="J437" s="33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>
      <c r="A438" s="55"/>
      <c r="B438" s="55"/>
      <c r="C438" s="25" t="str">
        <f t="shared" si="1"/>
        <v/>
      </c>
      <c r="D438" s="33"/>
      <c r="E438" s="33"/>
      <c r="F438" s="33"/>
      <c r="G438" s="33"/>
      <c r="H438" s="33"/>
      <c r="I438" s="33"/>
      <c r="J438" s="33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>
      <c r="A439" s="55"/>
      <c r="B439" s="55"/>
      <c r="C439" s="25" t="str">
        <f t="shared" si="1"/>
        <v/>
      </c>
      <c r="D439" s="33"/>
      <c r="E439" s="33"/>
      <c r="F439" s="33"/>
      <c r="G439" s="33"/>
      <c r="H439" s="33"/>
      <c r="I439" s="33"/>
      <c r="J439" s="33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>
      <c r="A440" s="55"/>
      <c r="B440" s="55"/>
      <c r="C440" s="25" t="str">
        <f t="shared" si="1"/>
        <v/>
      </c>
      <c r="D440" s="33"/>
      <c r="E440" s="33"/>
      <c r="F440" s="33"/>
      <c r="G440" s="33"/>
      <c r="H440" s="33"/>
      <c r="I440" s="33"/>
      <c r="J440" s="33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>
      <c r="A441" s="55"/>
      <c r="B441" s="55"/>
      <c r="C441" s="25" t="str">
        <f t="shared" si="1"/>
        <v/>
      </c>
      <c r="D441" s="33"/>
      <c r="E441" s="33"/>
      <c r="F441" s="33"/>
      <c r="G441" s="33"/>
      <c r="H441" s="33"/>
      <c r="I441" s="33"/>
      <c r="J441" s="33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>
      <c r="A442" s="55"/>
      <c r="B442" s="55"/>
      <c r="C442" s="25" t="str">
        <f t="shared" si="1"/>
        <v/>
      </c>
      <c r="D442" s="33"/>
      <c r="E442" s="33"/>
      <c r="F442" s="33"/>
      <c r="G442" s="33"/>
      <c r="H442" s="33"/>
      <c r="I442" s="33"/>
      <c r="J442" s="33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>
      <c r="A443" s="55"/>
      <c r="B443" s="55"/>
      <c r="C443" s="25" t="str">
        <f t="shared" si="1"/>
        <v/>
      </c>
      <c r="D443" s="33"/>
      <c r="E443" s="33"/>
      <c r="F443" s="33"/>
      <c r="G443" s="33"/>
      <c r="H443" s="33"/>
      <c r="I443" s="33"/>
      <c r="J443" s="33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>
      <c r="A444" s="55"/>
      <c r="B444" s="55"/>
      <c r="C444" s="25" t="str">
        <f t="shared" si="1"/>
        <v/>
      </c>
      <c r="D444" s="33"/>
      <c r="E444" s="33"/>
      <c r="F444" s="33"/>
      <c r="G444" s="33"/>
      <c r="H444" s="33"/>
      <c r="I444" s="33"/>
      <c r="J444" s="33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>
      <c r="A445" s="55"/>
      <c r="B445" s="55"/>
      <c r="C445" s="25" t="str">
        <f t="shared" si="1"/>
        <v/>
      </c>
      <c r="D445" s="33"/>
      <c r="E445" s="33"/>
      <c r="F445" s="33"/>
      <c r="G445" s="33"/>
      <c r="H445" s="33"/>
      <c r="I445" s="33"/>
      <c r="J445" s="33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>
      <c r="A446" s="55"/>
      <c r="B446" s="55"/>
      <c r="C446" s="25" t="str">
        <f t="shared" si="1"/>
        <v/>
      </c>
      <c r="D446" s="33"/>
      <c r="E446" s="33"/>
      <c r="F446" s="33"/>
      <c r="G446" s="33"/>
      <c r="H446" s="33"/>
      <c r="I446" s="33"/>
      <c r="J446" s="33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>
      <c r="A447" s="55"/>
      <c r="B447" s="55"/>
      <c r="C447" s="25" t="str">
        <f t="shared" si="1"/>
        <v/>
      </c>
      <c r="D447" s="33"/>
      <c r="E447" s="33"/>
      <c r="F447" s="33"/>
      <c r="G447" s="33"/>
      <c r="H447" s="33"/>
      <c r="I447" s="33"/>
      <c r="J447" s="33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>
      <c r="A448" s="55"/>
      <c r="B448" s="55"/>
      <c r="C448" s="25" t="str">
        <f t="shared" si="1"/>
        <v/>
      </c>
      <c r="D448" s="33"/>
      <c r="E448" s="33"/>
      <c r="F448" s="33"/>
      <c r="G448" s="33"/>
      <c r="H448" s="33"/>
      <c r="I448" s="33"/>
      <c r="J448" s="33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>
      <c r="A449" s="55"/>
      <c r="B449" s="55"/>
      <c r="C449" s="25" t="str">
        <f t="shared" si="1"/>
        <v/>
      </c>
      <c r="D449" s="33"/>
      <c r="E449" s="33"/>
      <c r="F449" s="33"/>
      <c r="G449" s="33"/>
      <c r="H449" s="33"/>
      <c r="I449" s="33"/>
      <c r="J449" s="33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>
      <c r="A450" s="55"/>
      <c r="B450" s="55"/>
      <c r="C450" s="25" t="str">
        <f t="shared" si="1"/>
        <v/>
      </c>
      <c r="D450" s="33"/>
      <c r="E450" s="33"/>
      <c r="F450" s="33"/>
      <c r="G450" s="33"/>
      <c r="H450" s="33"/>
      <c r="I450" s="33"/>
      <c r="J450" s="33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>
      <c r="A451" s="55"/>
      <c r="B451" s="55"/>
      <c r="C451" s="25" t="str">
        <f t="shared" si="1"/>
        <v/>
      </c>
      <c r="D451" s="33"/>
      <c r="E451" s="33"/>
      <c r="F451" s="33"/>
      <c r="G451" s="33"/>
      <c r="H451" s="33"/>
      <c r="I451" s="33"/>
      <c r="J451" s="33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>
      <c r="A452" s="55"/>
      <c r="B452" s="55"/>
      <c r="C452" s="25" t="str">
        <f t="shared" si="1"/>
        <v/>
      </c>
      <c r="D452" s="33"/>
      <c r="E452" s="33"/>
      <c r="F452" s="33"/>
      <c r="G452" s="33"/>
      <c r="H452" s="33"/>
      <c r="I452" s="33"/>
      <c r="J452" s="33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>
      <c r="A453" s="55"/>
      <c r="B453" s="55"/>
      <c r="C453" s="25" t="str">
        <f t="shared" si="1"/>
        <v/>
      </c>
      <c r="D453" s="33"/>
      <c r="E453" s="33"/>
      <c r="F453" s="33"/>
      <c r="G453" s="33"/>
      <c r="H453" s="33"/>
      <c r="I453" s="33"/>
      <c r="J453" s="33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>
      <c r="A454" s="55"/>
      <c r="B454" s="55"/>
      <c r="C454" s="25" t="str">
        <f t="shared" si="1"/>
        <v/>
      </c>
      <c r="D454" s="33"/>
      <c r="E454" s="33"/>
      <c r="F454" s="33"/>
      <c r="G454" s="33"/>
      <c r="H454" s="33"/>
      <c r="I454" s="33"/>
      <c r="J454" s="33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>
      <c r="A455" s="55"/>
      <c r="B455" s="55"/>
      <c r="C455" s="25" t="str">
        <f t="shared" si="1"/>
        <v/>
      </c>
      <c r="D455" s="33"/>
      <c r="E455" s="33"/>
      <c r="F455" s="33"/>
      <c r="G455" s="33"/>
      <c r="H455" s="33"/>
      <c r="I455" s="33"/>
      <c r="J455" s="33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>
      <c r="A456" s="55"/>
      <c r="B456" s="55"/>
      <c r="C456" s="25" t="str">
        <f t="shared" si="1"/>
        <v/>
      </c>
      <c r="D456" s="33"/>
      <c r="E456" s="33"/>
      <c r="F456" s="33"/>
      <c r="G456" s="33"/>
      <c r="H456" s="33"/>
      <c r="I456" s="33"/>
      <c r="J456" s="33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>
      <c r="A457" s="55"/>
      <c r="B457" s="55"/>
      <c r="C457" s="25" t="str">
        <f t="shared" si="1"/>
        <v/>
      </c>
      <c r="D457" s="33"/>
      <c r="E457" s="33"/>
      <c r="F457" s="33"/>
      <c r="G457" s="33"/>
      <c r="H457" s="33"/>
      <c r="I457" s="33"/>
      <c r="J457" s="33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>
      <c r="A458" s="55"/>
      <c r="B458" s="55"/>
      <c r="C458" s="25" t="str">
        <f t="shared" si="1"/>
        <v/>
      </c>
      <c r="D458" s="33"/>
      <c r="E458" s="33"/>
      <c r="F458" s="33"/>
      <c r="G458" s="33"/>
      <c r="H458" s="33"/>
      <c r="I458" s="33"/>
      <c r="J458" s="33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>
      <c r="A459" s="55"/>
      <c r="B459" s="55"/>
      <c r="C459" s="25" t="str">
        <f t="shared" si="1"/>
        <v/>
      </c>
      <c r="D459" s="33"/>
      <c r="E459" s="33"/>
      <c r="F459" s="33"/>
      <c r="G459" s="33"/>
      <c r="H459" s="33"/>
      <c r="I459" s="33"/>
      <c r="J459" s="33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>
      <c r="A460" s="55"/>
      <c r="B460" s="55"/>
      <c r="C460" s="25" t="str">
        <f t="shared" si="1"/>
        <v/>
      </c>
      <c r="D460" s="33"/>
      <c r="E460" s="33"/>
      <c r="F460" s="33"/>
      <c r="G460" s="33"/>
      <c r="H460" s="33"/>
      <c r="I460" s="33"/>
      <c r="J460" s="33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>
      <c r="A461" s="55"/>
      <c r="B461" s="55"/>
      <c r="C461" s="25" t="str">
        <f t="shared" si="1"/>
        <v/>
      </c>
      <c r="D461" s="33"/>
      <c r="E461" s="33"/>
      <c r="F461" s="33"/>
      <c r="G461" s="33"/>
      <c r="H461" s="33"/>
      <c r="I461" s="33"/>
      <c r="J461" s="33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>
      <c r="A462" s="55"/>
      <c r="B462" s="55"/>
      <c r="C462" s="25" t="str">
        <f t="shared" si="1"/>
        <v/>
      </c>
      <c r="D462" s="33"/>
      <c r="E462" s="33"/>
      <c r="F462" s="33"/>
      <c r="G462" s="33"/>
      <c r="H462" s="33"/>
      <c r="I462" s="33"/>
      <c r="J462" s="33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>
      <c r="A463" s="55"/>
      <c r="B463" s="55"/>
      <c r="C463" s="25" t="str">
        <f t="shared" si="1"/>
        <v/>
      </c>
      <c r="D463" s="33"/>
      <c r="E463" s="33"/>
      <c r="F463" s="33"/>
      <c r="G463" s="33"/>
      <c r="H463" s="33"/>
      <c r="I463" s="33"/>
      <c r="J463" s="33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>
      <c r="A464" s="55"/>
      <c r="B464" s="55"/>
      <c r="C464" s="25" t="str">
        <f t="shared" si="1"/>
        <v/>
      </c>
      <c r="D464" s="33"/>
      <c r="E464" s="33"/>
      <c r="F464" s="33"/>
      <c r="G464" s="33"/>
      <c r="H464" s="33"/>
      <c r="I464" s="33"/>
      <c r="J464" s="33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>
      <c r="A465" s="55"/>
      <c r="B465" s="55"/>
      <c r="C465" s="25" t="str">
        <f t="shared" si="1"/>
        <v/>
      </c>
      <c r="D465" s="33"/>
      <c r="E465" s="33"/>
      <c r="F465" s="33"/>
      <c r="G465" s="33"/>
      <c r="H465" s="33"/>
      <c r="I465" s="33"/>
      <c r="J465" s="33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>
      <c r="A466" s="55"/>
      <c r="B466" s="55"/>
      <c r="C466" s="25" t="str">
        <f t="shared" si="1"/>
        <v/>
      </c>
      <c r="D466" s="33"/>
      <c r="E466" s="33"/>
      <c r="F466" s="33"/>
      <c r="G466" s="33"/>
      <c r="H466" s="33"/>
      <c r="I466" s="33"/>
      <c r="J466" s="33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>
      <c r="A467" s="55"/>
      <c r="B467" s="55"/>
      <c r="C467" s="25" t="str">
        <f t="shared" si="1"/>
        <v/>
      </c>
      <c r="D467" s="33"/>
      <c r="E467" s="33"/>
      <c r="F467" s="33"/>
      <c r="G467" s="33"/>
      <c r="H467" s="33"/>
      <c r="I467" s="33"/>
      <c r="J467" s="33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>
      <c r="A468" s="55"/>
      <c r="B468" s="55"/>
      <c r="C468" s="25" t="str">
        <f t="shared" si="1"/>
        <v/>
      </c>
      <c r="D468" s="33"/>
      <c r="E468" s="33"/>
      <c r="F468" s="33"/>
      <c r="G468" s="33"/>
      <c r="H468" s="33"/>
      <c r="I468" s="33"/>
      <c r="J468" s="33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>
      <c r="A469" s="55"/>
      <c r="B469" s="55"/>
      <c r="C469" s="25" t="str">
        <f t="shared" si="1"/>
        <v/>
      </c>
      <c r="D469" s="33"/>
      <c r="E469" s="33"/>
      <c r="F469" s="33"/>
      <c r="G469" s="33"/>
      <c r="H469" s="33"/>
      <c r="I469" s="33"/>
      <c r="J469" s="33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>
      <c r="A470" s="55"/>
      <c r="B470" s="55"/>
      <c r="C470" s="25" t="str">
        <f t="shared" si="1"/>
        <v/>
      </c>
      <c r="D470" s="33"/>
      <c r="E470" s="33"/>
      <c r="F470" s="33"/>
      <c r="G470" s="33"/>
      <c r="H470" s="33"/>
      <c r="I470" s="33"/>
      <c r="J470" s="33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>
      <c r="A471" s="55"/>
      <c r="B471" s="55"/>
      <c r="C471" s="25" t="str">
        <f t="shared" si="1"/>
        <v/>
      </c>
      <c r="D471" s="33"/>
      <c r="E471" s="33"/>
      <c r="F471" s="33"/>
      <c r="G471" s="33"/>
      <c r="H471" s="33"/>
      <c r="I471" s="33"/>
      <c r="J471" s="33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>
      <c r="A472" s="55"/>
      <c r="B472" s="55"/>
      <c r="C472" s="25" t="str">
        <f t="shared" si="1"/>
        <v/>
      </c>
      <c r="D472" s="33"/>
      <c r="E472" s="33"/>
      <c r="F472" s="33"/>
      <c r="G472" s="33"/>
      <c r="H472" s="33"/>
      <c r="I472" s="33"/>
      <c r="J472" s="33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>
      <c r="A473" s="55"/>
      <c r="B473" s="55"/>
      <c r="C473" s="25" t="str">
        <f t="shared" si="1"/>
        <v/>
      </c>
      <c r="D473" s="33"/>
      <c r="E473" s="33"/>
      <c r="F473" s="33"/>
      <c r="G473" s="33"/>
      <c r="H473" s="33"/>
      <c r="I473" s="33"/>
      <c r="J473" s="33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>
      <c r="A474" s="55"/>
      <c r="B474" s="55"/>
      <c r="C474" s="25" t="str">
        <f t="shared" si="1"/>
        <v/>
      </c>
      <c r="D474" s="33"/>
      <c r="E474" s="33"/>
      <c r="F474" s="33"/>
      <c r="G474" s="33"/>
      <c r="H474" s="33"/>
      <c r="I474" s="33"/>
      <c r="J474" s="33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>
      <c r="A475" s="55"/>
      <c r="B475" s="55"/>
      <c r="C475" s="25" t="str">
        <f t="shared" si="1"/>
        <v/>
      </c>
      <c r="D475" s="33"/>
      <c r="E475" s="33"/>
      <c r="F475" s="33"/>
      <c r="G475" s="33"/>
      <c r="H475" s="33"/>
      <c r="I475" s="33"/>
      <c r="J475" s="33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>
      <c r="A476" s="55"/>
      <c r="B476" s="55"/>
      <c r="C476" s="25" t="str">
        <f t="shared" si="1"/>
        <v/>
      </c>
      <c r="D476" s="33"/>
      <c r="E476" s="33"/>
      <c r="F476" s="33"/>
      <c r="G476" s="33"/>
      <c r="H476" s="33"/>
      <c r="I476" s="33"/>
      <c r="J476" s="33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>
      <c r="A477" s="55"/>
      <c r="B477" s="55"/>
      <c r="C477" s="25" t="str">
        <f t="shared" si="1"/>
        <v/>
      </c>
      <c r="D477" s="33"/>
      <c r="E477" s="33"/>
      <c r="F477" s="33"/>
      <c r="G477" s="33"/>
      <c r="H477" s="33"/>
      <c r="I477" s="33"/>
      <c r="J477" s="33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>
      <c r="A478" s="55"/>
      <c r="B478" s="55"/>
      <c r="C478" s="25" t="str">
        <f t="shared" si="1"/>
        <v/>
      </c>
      <c r="D478" s="33"/>
      <c r="E478" s="33"/>
      <c r="F478" s="33"/>
      <c r="G478" s="33"/>
      <c r="H478" s="33"/>
      <c r="I478" s="33"/>
      <c r="J478" s="33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>
      <c r="A479" s="55"/>
      <c r="B479" s="55"/>
      <c r="C479" s="25" t="str">
        <f t="shared" si="1"/>
        <v/>
      </c>
      <c r="D479" s="33"/>
      <c r="E479" s="33"/>
      <c r="F479" s="33"/>
      <c r="G479" s="33"/>
      <c r="H479" s="33"/>
      <c r="I479" s="33"/>
      <c r="J479" s="33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>
      <c r="A480" s="55"/>
      <c r="B480" s="55"/>
      <c r="C480" s="25" t="str">
        <f t="shared" si="1"/>
        <v/>
      </c>
      <c r="D480" s="33"/>
      <c r="E480" s="33"/>
      <c r="F480" s="33"/>
      <c r="G480" s="33"/>
      <c r="H480" s="33"/>
      <c r="I480" s="33"/>
      <c r="J480" s="33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>
      <c r="A481" s="55"/>
      <c r="B481" s="55"/>
      <c r="C481" s="25" t="str">
        <f t="shared" si="1"/>
        <v/>
      </c>
      <c r="D481" s="33"/>
      <c r="E481" s="33"/>
      <c r="F481" s="33"/>
      <c r="G481" s="33"/>
      <c r="H481" s="33"/>
      <c r="I481" s="33"/>
      <c r="J481" s="33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>
      <c r="A482" s="55"/>
      <c r="B482" s="55"/>
      <c r="C482" s="25" t="str">
        <f t="shared" si="1"/>
        <v/>
      </c>
      <c r="D482" s="33"/>
      <c r="E482" s="33"/>
      <c r="F482" s="33"/>
      <c r="G482" s="33"/>
      <c r="H482" s="33"/>
      <c r="I482" s="33"/>
      <c r="J482" s="33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>
      <c r="A483" s="55"/>
      <c r="B483" s="55"/>
      <c r="C483" s="25" t="str">
        <f t="shared" si="1"/>
        <v/>
      </c>
      <c r="D483" s="33"/>
      <c r="E483" s="33"/>
      <c r="F483" s="33"/>
      <c r="G483" s="33"/>
      <c r="H483" s="33"/>
      <c r="I483" s="33"/>
      <c r="J483" s="33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>
      <c r="A484" s="55"/>
      <c r="B484" s="55"/>
      <c r="C484" s="25" t="str">
        <f t="shared" si="1"/>
        <v/>
      </c>
      <c r="D484" s="33"/>
      <c r="E484" s="33"/>
      <c r="F484" s="33"/>
      <c r="G484" s="33"/>
      <c r="H484" s="33"/>
      <c r="I484" s="33"/>
      <c r="J484" s="33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>
      <c r="A485" s="55"/>
      <c r="B485" s="55"/>
      <c r="C485" s="25" t="str">
        <f t="shared" si="1"/>
        <v/>
      </c>
      <c r="D485" s="33"/>
      <c r="E485" s="33"/>
      <c r="F485" s="33"/>
      <c r="G485" s="33"/>
      <c r="H485" s="33"/>
      <c r="I485" s="33"/>
      <c r="J485" s="33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>
      <c r="A486" s="55"/>
      <c r="B486" s="55"/>
      <c r="C486" s="25" t="str">
        <f t="shared" si="1"/>
        <v/>
      </c>
      <c r="D486" s="33"/>
      <c r="E486" s="33"/>
      <c r="F486" s="33"/>
      <c r="G486" s="33"/>
      <c r="H486" s="33"/>
      <c r="I486" s="33"/>
      <c r="J486" s="33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>
      <c r="A487" s="55"/>
      <c r="B487" s="55"/>
      <c r="C487" s="25" t="str">
        <f t="shared" si="1"/>
        <v/>
      </c>
      <c r="D487" s="33"/>
      <c r="E487" s="33"/>
      <c r="F487" s="33"/>
      <c r="G487" s="33"/>
      <c r="H487" s="33"/>
      <c r="I487" s="33"/>
      <c r="J487" s="33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>
      <c r="A488" s="55"/>
      <c r="B488" s="55"/>
      <c r="C488" s="25" t="str">
        <f t="shared" si="1"/>
        <v/>
      </c>
      <c r="D488" s="33"/>
      <c r="E488" s="33"/>
      <c r="F488" s="33"/>
      <c r="G488" s="33"/>
      <c r="H488" s="33"/>
      <c r="I488" s="33"/>
      <c r="J488" s="33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>
      <c r="A489" s="55"/>
      <c r="B489" s="55"/>
      <c r="C489" s="25" t="str">
        <f t="shared" si="1"/>
        <v/>
      </c>
      <c r="D489" s="33"/>
      <c r="E489" s="33"/>
      <c r="F489" s="33"/>
      <c r="G489" s="33"/>
      <c r="H489" s="33"/>
      <c r="I489" s="33"/>
      <c r="J489" s="33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>
      <c r="A490" s="55"/>
      <c r="B490" s="55"/>
      <c r="C490" s="25" t="str">
        <f t="shared" si="1"/>
        <v/>
      </c>
      <c r="D490" s="33"/>
      <c r="E490" s="33"/>
      <c r="F490" s="33"/>
      <c r="G490" s="33"/>
      <c r="H490" s="33"/>
      <c r="I490" s="33"/>
      <c r="J490" s="33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>
      <c r="A491" s="55"/>
      <c r="B491" s="55"/>
      <c r="C491" s="25" t="str">
        <f t="shared" si="1"/>
        <v/>
      </c>
      <c r="D491" s="33"/>
      <c r="E491" s="33"/>
      <c r="F491" s="33"/>
      <c r="G491" s="33"/>
      <c r="H491" s="33"/>
      <c r="I491" s="33"/>
      <c r="J491" s="33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>
      <c r="A492" s="55"/>
      <c r="B492" s="55"/>
      <c r="C492" s="25" t="str">
        <f t="shared" si="1"/>
        <v/>
      </c>
      <c r="D492" s="33"/>
      <c r="E492" s="33"/>
      <c r="F492" s="33"/>
      <c r="G492" s="33"/>
      <c r="H492" s="33"/>
      <c r="I492" s="33"/>
      <c r="J492" s="33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>
      <c r="A493" s="55"/>
      <c r="B493" s="55"/>
      <c r="C493" s="25" t="str">
        <f t="shared" si="1"/>
        <v/>
      </c>
      <c r="D493" s="33"/>
      <c r="E493" s="33"/>
      <c r="F493" s="33"/>
      <c r="G493" s="33"/>
      <c r="H493" s="33"/>
      <c r="I493" s="33"/>
      <c r="J493" s="33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>
      <c r="A494" s="55"/>
      <c r="B494" s="55"/>
      <c r="C494" s="25" t="str">
        <f t="shared" si="1"/>
        <v/>
      </c>
      <c r="D494" s="33"/>
      <c r="E494" s="33"/>
      <c r="F494" s="33"/>
      <c r="G494" s="33"/>
      <c r="H494" s="33"/>
      <c r="I494" s="33"/>
      <c r="J494" s="33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>
      <c r="A495" s="55"/>
      <c r="B495" s="55"/>
      <c r="C495" s="25" t="str">
        <f t="shared" si="1"/>
        <v/>
      </c>
      <c r="D495" s="33"/>
      <c r="E495" s="33"/>
      <c r="F495" s="33"/>
      <c r="G495" s="33"/>
      <c r="H495" s="33"/>
      <c r="I495" s="33"/>
      <c r="J495" s="33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>
      <c r="A496" s="55"/>
      <c r="B496" s="55"/>
      <c r="C496" s="25" t="str">
        <f t="shared" si="1"/>
        <v/>
      </c>
      <c r="D496" s="33"/>
      <c r="E496" s="33"/>
      <c r="F496" s="33"/>
      <c r="G496" s="33"/>
      <c r="H496" s="33"/>
      <c r="I496" s="33"/>
      <c r="J496" s="33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>
      <c r="A497" s="55"/>
      <c r="B497" s="55"/>
      <c r="C497" s="25" t="str">
        <f t="shared" si="1"/>
        <v/>
      </c>
      <c r="D497" s="33"/>
      <c r="E497" s="33"/>
      <c r="F497" s="33"/>
      <c r="G497" s="33"/>
      <c r="H497" s="33"/>
      <c r="I497" s="33"/>
      <c r="J497" s="33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>
      <c r="A498" s="55"/>
      <c r="B498" s="55"/>
      <c r="C498" s="25" t="str">
        <f t="shared" si="1"/>
        <v/>
      </c>
      <c r="D498" s="33"/>
      <c r="E498" s="33"/>
      <c r="F498" s="33"/>
      <c r="G498" s="33"/>
      <c r="H498" s="33"/>
      <c r="I498" s="33"/>
      <c r="J498" s="33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>
      <c r="A499" s="55"/>
      <c r="B499" s="55"/>
      <c r="C499" s="25" t="str">
        <f t="shared" si="1"/>
        <v/>
      </c>
      <c r="D499" s="33"/>
      <c r="E499" s="33"/>
      <c r="F499" s="33"/>
      <c r="G499" s="33"/>
      <c r="H499" s="33"/>
      <c r="I499" s="33"/>
      <c r="J499" s="33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>
      <c r="A500" s="55"/>
      <c r="B500" s="55"/>
      <c r="C500" s="25" t="str">
        <f t="shared" si="1"/>
        <v/>
      </c>
      <c r="D500" s="33"/>
      <c r="E500" s="33"/>
      <c r="F500" s="33"/>
      <c r="G500" s="33"/>
      <c r="H500" s="33"/>
      <c r="I500" s="33"/>
      <c r="J500" s="33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>
      <c r="A501" s="55"/>
      <c r="B501" s="55"/>
      <c r="C501" s="25" t="str">
        <f t="shared" si="1"/>
        <v/>
      </c>
      <c r="D501" s="33"/>
      <c r="E501" s="33"/>
      <c r="F501" s="33"/>
      <c r="G501" s="33"/>
      <c r="H501" s="33"/>
      <c r="I501" s="33"/>
      <c r="J501" s="33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>
      <c r="A502" s="55"/>
      <c r="B502" s="55"/>
      <c r="C502" s="25" t="str">
        <f t="shared" si="1"/>
        <v/>
      </c>
      <c r="D502" s="33"/>
      <c r="E502" s="33"/>
      <c r="F502" s="33"/>
      <c r="G502" s="33"/>
      <c r="H502" s="33"/>
      <c r="I502" s="33"/>
      <c r="J502" s="33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>
      <c r="A503" s="55"/>
      <c r="B503" s="55"/>
      <c r="C503" s="25" t="str">
        <f t="shared" si="1"/>
        <v/>
      </c>
      <c r="D503" s="33"/>
      <c r="E503" s="33"/>
      <c r="F503" s="33"/>
      <c r="G503" s="33"/>
      <c r="H503" s="33"/>
      <c r="I503" s="33"/>
      <c r="J503" s="33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>
      <c r="A504" s="55"/>
      <c r="B504" s="55"/>
      <c r="C504" s="25" t="str">
        <f t="shared" si="1"/>
        <v/>
      </c>
      <c r="D504" s="33"/>
      <c r="E504" s="33"/>
      <c r="F504" s="33"/>
      <c r="G504" s="33"/>
      <c r="H504" s="33"/>
      <c r="I504" s="33"/>
      <c r="J504" s="33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>
      <c r="A505" s="55"/>
      <c r="B505" s="55"/>
      <c r="C505" s="25" t="str">
        <f t="shared" si="1"/>
        <v/>
      </c>
      <c r="D505" s="33"/>
      <c r="E505" s="33"/>
      <c r="F505" s="33"/>
      <c r="G505" s="33"/>
      <c r="H505" s="33"/>
      <c r="I505" s="33"/>
      <c r="J505" s="33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>
      <c r="A506" s="55"/>
      <c r="B506" s="55"/>
      <c r="C506" s="25" t="str">
        <f t="shared" si="1"/>
        <v/>
      </c>
      <c r="D506" s="33"/>
      <c r="E506" s="33"/>
      <c r="F506" s="33"/>
      <c r="G506" s="33"/>
      <c r="H506" s="33"/>
      <c r="I506" s="33"/>
      <c r="J506" s="33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>
      <c r="A507" s="55"/>
      <c r="B507" s="55"/>
      <c r="C507" s="25" t="str">
        <f t="shared" si="1"/>
        <v/>
      </c>
      <c r="D507" s="33"/>
      <c r="E507" s="33"/>
      <c r="F507" s="33"/>
      <c r="G507" s="33"/>
      <c r="H507" s="33"/>
      <c r="I507" s="33"/>
      <c r="J507" s="33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>
      <c r="A508" s="55"/>
      <c r="B508" s="55"/>
      <c r="C508" s="25" t="str">
        <f t="shared" si="1"/>
        <v/>
      </c>
      <c r="D508" s="33"/>
      <c r="E508" s="33"/>
      <c r="F508" s="33"/>
      <c r="G508" s="33"/>
      <c r="H508" s="33"/>
      <c r="I508" s="33"/>
      <c r="J508" s="33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>
      <c r="A509" s="55"/>
      <c r="B509" s="55"/>
      <c r="C509" s="25" t="str">
        <f t="shared" si="1"/>
        <v/>
      </c>
      <c r="D509" s="33"/>
      <c r="E509" s="33"/>
      <c r="F509" s="33"/>
      <c r="G509" s="33"/>
      <c r="H509" s="33"/>
      <c r="I509" s="33"/>
      <c r="J509" s="33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>
      <c r="A510" s="55"/>
      <c r="B510" s="55"/>
      <c r="C510" s="25" t="str">
        <f t="shared" si="1"/>
        <v/>
      </c>
      <c r="D510" s="33"/>
      <c r="E510" s="33"/>
      <c r="F510" s="33"/>
      <c r="G510" s="33"/>
      <c r="H510" s="33"/>
      <c r="I510" s="33"/>
      <c r="J510" s="33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>
      <c r="A511" s="55"/>
      <c r="B511" s="55"/>
      <c r="C511" s="25" t="str">
        <f t="shared" si="1"/>
        <v/>
      </c>
      <c r="D511" s="33"/>
      <c r="E511" s="33"/>
      <c r="F511" s="33"/>
      <c r="G511" s="33"/>
      <c r="H511" s="33"/>
      <c r="I511" s="33"/>
      <c r="J511" s="33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>
      <c r="A512" s="55"/>
      <c r="B512" s="55"/>
      <c r="C512" s="25" t="str">
        <f t="shared" si="1"/>
        <v/>
      </c>
      <c r="D512" s="33"/>
      <c r="E512" s="33"/>
      <c r="F512" s="33"/>
      <c r="G512" s="33"/>
      <c r="H512" s="33"/>
      <c r="I512" s="33"/>
      <c r="J512" s="33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>
      <c r="A513" s="55"/>
      <c r="B513" s="55"/>
      <c r="C513" s="25" t="str">
        <f t="shared" si="1"/>
        <v/>
      </c>
      <c r="D513" s="33"/>
      <c r="E513" s="33"/>
      <c r="F513" s="33"/>
      <c r="G513" s="33"/>
      <c r="H513" s="33"/>
      <c r="I513" s="33"/>
      <c r="J513" s="33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>
      <c r="A514" s="55"/>
      <c r="B514" s="55"/>
      <c r="C514" s="25" t="str">
        <f t="shared" si="1"/>
        <v/>
      </c>
      <c r="D514" s="33"/>
      <c r="E514" s="33"/>
      <c r="F514" s="33"/>
      <c r="G514" s="33"/>
      <c r="H514" s="33"/>
      <c r="I514" s="33"/>
      <c r="J514" s="33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>
      <c r="A515" s="55"/>
      <c r="B515" s="55"/>
      <c r="C515" s="25" t="str">
        <f t="shared" si="1"/>
        <v/>
      </c>
      <c r="D515" s="33"/>
      <c r="E515" s="33"/>
      <c r="F515" s="33"/>
      <c r="G515" s="33"/>
      <c r="H515" s="33"/>
      <c r="I515" s="33"/>
      <c r="J515" s="33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>
      <c r="A516" s="55"/>
      <c r="B516" s="55"/>
      <c r="C516" s="25" t="str">
        <f t="shared" si="1"/>
        <v/>
      </c>
      <c r="D516" s="33"/>
      <c r="E516" s="33"/>
      <c r="F516" s="33"/>
      <c r="G516" s="33"/>
      <c r="H516" s="33"/>
      <c r="I516" s="33"/>
      <c r="J516" s="33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>
      <c r="A517" s="55"/>
      <c r="B517" s="55"/>
      <c r="C517" s="25" t="str">
        <f t="shared" si="1"/>
        <v/>
      </c>
      <c r="D517" s="33"/>
      <c r="E517" s="33"/>
      <c r="F517" s="33"/>
      <c r="G517" s="33"/>
      <c r="H517" s="33"/>
      <c r="I517" s="33"/>
      <c r="J517" s="33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>
      <c r="A518" s="55"/>
      <c r="B518" s="55"/>
      <c r="C518" s="25" t="str">
        <f t="shared" si="1"/>
        <v/>
      </c>
      <c r="D518" s="33"/>
      <c r="E518" s="33"/>
      <c r="F518" s="33"/>
      <c r="G518" s="33"/>
      <c r="H518" s="33"/>
      <c r="I518" s="33"/>
      <c r="J518" s="33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>
      <c r="A519" s="55"/>
      <c r="B519" s="55"/>
      <c r="C519" s="25" t="str">
        <f t="shared" si="1"/>
        <v/>
      </c>
      <c r="D519" s="33"/>
      <c r="E519" s="33"/>
      <c r="F519" s="33"/>
      <c r="G519" s="33"/>
      <c r="H519" s="33"/>
      <c r="I519" s="33"/>
      <c r="J519" s="33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>
      <c r="A520" s="55"/>
      <c r="B520" s="55"/>
      <c r="C520" s="25" t="str">
        <f t="shared" si="1"/>
        <v/>
      </c>
      <c r="D520" s="33"/>
      <c r="E520" s="33"/>
      <c r="F520" s="33"/>
      <c r="G520" s="33"/>
      <c r="H520" s="33"/>
      <c r="I520" s="33"/>
      <c r="J520" s="33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>
      <c r="A521" s="55"/>
      <c r="B521" s="55"/>
      <c r="C521" s="25" t="str">
        <f t="shared" si="1"/>
        <v/>
      </c>
      <c r="D521" s="33"/>
      <c r="E521" s="33"/>
      <c r="F521" s="33"/>
      <c r="G521" s="33"/>
      <c r="H521" s="33"/>
      <c r="I521" s="33"/>
      <c r="J521" s="33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>
      <c r="A522" s="55"/>
      <c r="B522" s="55"/>
      <c r="C522" s="25" t="str">
        <f t="shared" si="1"/>
        <v/>
      </c>
      <c r="D522" s="33"/>
      <c r="E522" s="33"/>
      <c r="F522" s="33"/>
      <c r="G522" s="33"/>
      <c r="H522" s="33"/>
      <c r="I522" s="33"/>
      <c r="J522" s="33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>
      <c r="A523" s="55"/>
      <c r="B523" s="55"/>
      <c r="C523" s="25" t="str">
        <f t="shared" si="1"/>
        <v/>
      </c>
      <c r="D523" s="33"/>
      <c r="E523" s="33"/>
      <c r="F523" s="33"/>
      <c r="G523" s="33"/>
      <c r="H523" s="33"/>
      <c r="I523" s="33"/>
      <c r="J523" s="33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>
      <c r="A524" s="55"/>
      <c r="B524" s="55"/>
      <c r="C524" s="25" t="str">
        <f t="shared" si="1"/>
        <v/>
      </c>
      <c r="D524" s="33"/>
      <c r="E524" s="33"/>
      <c r="F524" s="33"/>
      <c r="G524" s="33"/>
      <c r="H524" s="33"/>
      <c r="I524" s="33"/>
      <c r="J524" s="33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>
      <c r="A525" s="55"/>
      <c r="B525" s="55"/>
      <c r="C525" s="25" t="str">
        <f t="shared" si="1"/>
        <v/>
      </c>
      <c r="D525" s="33"/>
      <c r="E525" s="33"/>
      <c r="F525" s="33"/>
      <c r="G525" s="33"/>
      <c r="H525" s="33"/>
      <c r="I525" s="33"/>
      <c r="J525" s="33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>
      <c r="A526" s="55"/>
      <c r="B526" s="55"/>
      <c r="C526" s="25" t="str">
        <f t="shared" si="1"/>
        <v/>
      </c>
      <c r="D526" s="33"/>
      <c r="E526" s="33"/>
      <c r="F526" s="33"/>
      <c r="G526" s="33"/>
      <c r="H526" s="33"/>
      <c r="I526" s="33"/>
      <c r="J526" s="33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>
      <c r="A527" s="55"/>
      <c r="B527" s="55"/>
      <c r="C527" s="25" t="str">
        <f t="shared" si="1"/>
        <v/>
      </c>
      <c r="D527" s="33"/>
      <c r="E527" s="33"/>
      <c r="F527" s="33"/>
      <c r="G527" s="33"/>
      <c r="H527" s="33"/>
      <c r="I527" s="33"/>
      <c r="J527" s="33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>
      <c r="A528" s="55"/>
      <c r="B528" s="55"/>
      <c r="C528" s="25" t="str">
        <f t="shared" si="1"/>
        <v/>
      </c>
      <c r="D528" s="33"/>
      <c r="E528" s="33"/>
      <c r="F528" s="33"/>
      <c r="G528" s="33"/>
      <c r="H528" s="33"/>
      <c r="I528" s="33"/>
      <c r="J528" s="33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>
      <c r="A529" s="55"/>
      <c r="B529" s="55"/>
      <c r="C529" s="25" t="str">
        <f t="shared" si="1"/>
        <v/>
      </c>
      <c r="D529" s="33"/>
      <c r="E529" s="33"/>
      <c r="F529" s="33"/>
      <c r="G529" s="33"/>
      <c r="H529" s="33"/>
      <c r="I529" s="33"/>
      <c r="J529" s="33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>
      <c r="A530" s="55"/>
      <c r="B530" s="55"/>
      <c r="C530" s="25" t="str">
        <f t="shared" si="1"/>
        <v/>
      </c>
      <c r="D530" s="33"/>
      <c r="E530" s="33"/>
      <c r="F530" s="33"/>
      <c r="G530" s="33"/>
      <c r="H530" s="33"/>
      <c r="I530" s="33"/>
      <c r="J530" s="33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>
      <c r="A531" s="55"/>
      <c r="B531" s="55"/>
      <c r="C531" s="25" t="str">
        <f t="shared" si="1"/>
        <v/>
      </c>
      <c r="D531" s="33"/>
      <c r="E531" s="33"/>
      <c r="F531" s="33"/>
      <c r="G531" s="33"/>
      <c r="H531" s="33"/>
      <c r="I531" s="33"/>
      <c r="J531" s="33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>
      <c r="A532" s="55"/>
      <c r="B532" s="55"/>
      <c r="C532" s="25" t="str">
        <f t="shared" si="1"/>
        <v/>
      </c>
      <c r="D532" s="33"/>
      <c r="E532" s="33"/>
      <c r="F532" s="33"/>
      <c r="G532" s="33"/>
      <c r="H532" s="33"/>
      <c r="I532" s="33"/>
      <c r="J532" s="33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>
      <c r="A533" s="55"/>
      <c r="B533" s="55"/>
      <c r="C533" s="25" t="str">
        <f t="shared" si="1"/>
        <v/>
      </c>
      <c r="D533" s="33"/>
      <c r="E533" s="33"/>
      <c r="F533" s="33"/>
      <c r="G533" s="33"/>
      <c r="H533" s="33"/>
      <c r="I533" s="33"/>
      <c r="J533" s="33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>
      <c r="A534" s="55"/>
      <c r="B534" s="55"/>
      <c r="C534" s="25" t="str">
        <f t="shared" si="1"/>
        <v/>
      </c>
      <c r="D534" s="33"/>
      <c r="E534" s="33"/>
      <c r="F534" s="33"/>
      <c r="G534" s="33"/>
      <c r="H534" s="33"/>
      <c r="I534" s="33"/>
      <c r="J534" s="33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>
      <c r="A535" s="55"/>
      <c r="B535" s="55"/>
      <c r="C535" s="25" t="str">
        <f t="shared" si="1"/>
        <v/>
      </c>
      <c r="D535" s="33"/>
      <c r="E535" s="33"/>
      <c r="F535" s="33"/>
      <c r="G535" s="33"/>
      <c r="H535" s="33"/>
      <c r="I535" s="33"/>
      <c r="J535" s="33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>
      <c r="A536" s="55"/>
      <c r="B536" s="55"/>
      <c r="C536" s="25" t="str">
        <f t="shared" si="1"/>
        <v/>
      </c>
      <c r="D536" s="33"/>
      <c r="E536" s="33"/>
      <c r="F536" s="33"/>
      <c r="G536" s="33"/>
      <c r="H536" s="33"/>
      <c r="I536" s="33"/>
      <c r="J536" s="33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>
      <c r="A537" s="55"/>
      <c r="B537" s="55"/>
      <c r="C537" s="25" t="str">
        <f t="shared" si="1"/>
        <v/>
      </c>
      <c r="D537" s="33"/>
      <c r="E537" s="33"/>
      <c r="F537" s="33"/>
      <c r="G537" s="33"/>
      <c r="H537" s="33"/>
      <c r="I537" s="33"/>
      <c r="J537" s="33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>
      <c r="A538" s="55"/>
      <c r="B538" s="55"/>
      <c r="C538" s="25" t="str">
        <f t="shared" si="1"/>
        <v/>
      </c>
      <c r="D538" s="33"/>
      <c r="E538" s="33"/>
      <c r="F538" s="33"/>
      <c r="G538" s="33"/>
      <c r="H538" s="33"/>
      <c r="I538" s="33"/>
      <c r="J538" s="33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>
      <c r="A539" s="55"/>
      <c r="B539" s="55"/>
      <c r="C539" s="25" t="str">
        <f t="shared" si="1"/>
        <v/>
      </c>
      <c r="D539" s="33"/>
      <c r="E539" s="33"/>
      <c r="F539" s="33"/>
      <c r="G539" s="33"/>
      <c r="H539" s="33"/>
      <c r="I539" s="33"/>
      <c r="J539" s="33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>
      <c r="A540" s="55"/>
      <c r="B540" s="55"/>
      <c r="C540" s="25" t="str">
        <f t="shared" si="1"/>
        <v/>
      </c>
      <c r="D540" s="33"/>
      <c r="E540" s="33"/>
      <c r="F540" s="33"/>
      <c r="G540" s="33"/>
      <c r="H540" s="33"/>
      <c r="I540" s="33"/>
      <c r="J540" s="33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>
      <c r="A541" s="55"/>
      <c r="B541" s="55"/>
      <c r="C541" s="25" t="str">
        <f t="shared" si="1"/>
        <v/>
      </c>
      <c r="D541" s="33"/>
      <c r="E541" s="33"/>
      <c r="F541" s="33"/>
      <c r="G541" s="33"/>
      <c r="H541" s="33"/>
      <c r="I541" s="33"/>
      <c r="J541" s="33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>
      <c r="A542" s="55"/>
      <c r="B542" s="55"/>
      <c r="C542" s="25" t="str">
        <f t="shared" si="1"/>
        <v/>
      </c>
      <c r="D542" s="33"/>
      <c r="E542" s="33"/>
      <c r="F542" s="33"/>
      <c r="G542" s="33"/>
      <c r="H542" s="33"/>
      <c r="I542" s="33"/>
      <c r="J542" s="33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>
      <c r="A543" s="55"/>
      <c r="B543" s="55"/>
      <c r="C543" s="25" t="str">
        <f t="shared" si="1"/>
        <v/>
      </c>
      <c r="D543" s="33"/>
      <c r="E543" s="33"/>
      <c r="F543" s="33"/>
      <c r="G543" s="33"/>
      <c r="H543" s="33"/>
      <c r="I543" s="33"/>
      <c r="J543" s="33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>
      <c r="A544" s="55"/>
      <c r="B544" s="55"/>
      <c r="C544" s="25" t="str">
        <f t="shared" si="1"/>
        <v/>
      </c>
      <c r="D544" s="33"/>
      <c r="E544" s="33"/>
      <c r="F544" s="33"/>
      <c r="G544" s="33"/>
      <c r="H544" s="33"/>
      <c r="I544" s="33"/>
      <c r="J544" s="33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>
      <c r="A545" s="55"/>
      <c r="B545" s="55"/>
      <c r="C545" s="25" t="str">
        <f t="shared" si="1"/>
        <v/>
      </c>
      <c r="D545" s="33"/>
      <c r="E545" s="33"/>
      <c r="F545" s="33"/>
      <c r="G545" s="33"/>
      <c r="H545" s="33"/>
      <c r="I545" s="33"/>
      <c r="J545" s="33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>
      <c r="A546" s="55"/>
      <c r="B546" s="55"/>
      <c r="C546" s="25" t="str">
        <f t="shared" si="1"/>
        <v/>
      </c>
      <c r="D546" s="33"/>
      <c r="E546" s="33"/>
      <c r="F546" s="33"/>
      <c r="G546" s="33"/>
      <c r="H546" s="33"/>
      <c r="I546" s="33"/>
      <c r="J546" s="33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>
      <c r="A547" s="55"/>
      <c r="B547" s="55"/>
      <c r="C547" s="25" t="str">
        <f t="shared" si="1"/>
        <v/>
      </c>
      <c r="D547" s="33"/>
      <c r="E547" s="33"/>
      <c r="F547" s="33"/>
      <c r="G547" s="33"/>
      <c r="H547" s="33"/>
      <c r="I547" s="33"/>
      <c r="J547" s="33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>
      <c r="A548" s="55"/>
      <c r="B548" s="55"/>
      <c r="C548" s="25" t="str">
        <f t="shared" si="1"/>
        <v/>
      </c>
      <c r="D548" s="33"/>
      <c r="E548" s="33"/>
      <c r="F548" s="33"/>
      <c r="G548" s="33"/>
      <c r="H548" s="33"/>
      <c r="I548" s="33"/>
      <c r="J548" s="33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>
      <c r="A549" s="55"/>
      <c r="B549" s="55"/>
      <c r="C549" s="25" t="str">
        <f t="shared" si="1"/>
        <v/>
      </c>
      <c r="D549" s="33"/>
      <c r="E549" s="33"/>
      <c r="F549" s="33"/>
      <c r="G549" s="33"/>
      <c r="H549" s="33"/>
      <c r="I549" s="33"/>
      <c r="J549" s="33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>
      <c r="A550" s="55"/>
      <c r="B550" s="55"/>
      <c r="C550" s="25" t="str">
        <f t="shared" si="1"/>
        <v/>
      </c>
      <c r="D550" s="33"/>
      <c r="E550" s="33"/>
      <c r="F550" s="33"/>
      <c r="G550" s="33"/>
      <c r="H550" s="33"/>
      <c r="I550" s="33"/>
      <c r="J550" s="33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>
      <c r="A551" s="55"/>
      <c r="B551" s="55"/>
      <c r="C551" s="25" t="str">
        <f t="shared" si="1"/>
        <v/>
      </c>
      <c r="D551" s="33"/>
      <c r="E551" s="33"/>
      <c r="F551" s="33"/>
      <c r="G551" s="33"/>
      <c r="H551" s="33"/>
      <c r="I551" s="33"/>
      <c r="J551" s="33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>
      <c r="A552" s="55"/>
      <c r="B552" s="55"/>
      <c r="C552" s="25" t="str">
        <f t="shared" si="1"/>
        <v/>
      </c>
      <c r="D552" s="33"/>
      <c r="E552" s="33"/>
      <c r="F552" s="33"/>
      <c r="G552" s="33"/>
      <c r="H552" s="33"/>
      <c r="I552" s="33"/>
      <c r="J552" s="33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>
      <c r="A553" s="55"/>
      <c r="B553" s="55"/>
      <c r="C553" s="25" t="str">
        <f t="shared" si="1"/>
        <v/>
      </c>
      <c r="D553" s="33"/>
      <c r="E553" s="33"/>
      <c r="F553" s="33"/>
      <c r="G553" s="33"/>
      <c r="H553" s="33"/>
      <c r="I553" s="33"/>
      <c r="J553" s="33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>
      <c r="A554" s="55"/>
      <c r="B554" s="55"/>
      <c r="C554" s="25" t="str">
        <f t="shared" si="1"/>
        <v/>
      </c>
      <c r="D554" s="33"/>
      <c r="E554" s="33"/>
      <c r="F554" s="33"/>
      <c r="G554" s="33"/>
      <c r="H554" s="33"/>
      <c r="I554" s="33"/>
      <c r="J554" s="33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>
      <c r="A555" s="55"/>
      <c r="B555" s="55"/>
      <c r="C555" s="25" t="str">
        <f t="shared" si="1"/>
        <v/>
      </c>
      <c r="D555" s="33"/>
      <c r="E555" s="33"/>
      <c r="F555" s="33"/>
      <c r="G555" s="33"/>
      <c r="H555" s="33"/>
      <c r="I555" s="33"/>
      <c r="J555" s="33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>
      <c r="A556" s="55"/>
      <c r="B556" s="55"/>
      <c r="C556" s="25" t="str">
        <f t="shared" si="1"/>
        <v/>
      </c>
      <c r="D556" s="33"/>
      <c r="E556" s="33"/>
      <c r="F556" s="33"/>
      <c r="G556" s="33"/>
      <c r="H556" s="33"/>
      <c r="I556" s="33"/>
      <c r="J556" s="33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>
      <c r="A557" s="55"/>
      <c r="B557" s="55"/>
      <c r="C557" s="25" t="str">
        <f t="shared" si="1"/>
        <v/>
      </c>
      <c r="D557" s="33"/>
      <c r="E557" s="33"/>
      <c r="F557" s="33"/>
      <c r="G557" s="33"/>
      <c r="H557" s="33"/>
      <c r="I557" s="33"/>
      <c r="J557" s="33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>
      <c r="A558" s="55"/>
      <c r="B558" s="55"/>
      <c r="C558" s="25" t="str">
        <f t="shared" si="1"/>
        <v/>
      </c>
      <c r="D558" s="33"/>
      <c r="E558" s="33"/>
      <c r="F558" s="33"/>
      <c r="G558" s="33"/>
      <c r="H558" s="33"/>
      <c r="I558" s="33"/>
      <c r="J558" s="33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>
      <c r="A559" s="55"/>
      <c r="B559" s="55"/>
      <c r="C559" s="25" t="str">
        <f t="shared" si="1"/>
        <v/>
      </c>
      <c r="D559" s="33"/>
      <c r="E559" s="33"/>
      <c r="F559" s="33"/>
      <c r="G559" s="33"/>
      <c r="H559" s="33"/>
      <c r="I559" s="33"/>
      <c r="J559" s="33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>
      <c r="A560" s="55"/>
      <c r="B560" s="55"/>
      <c r="C560" s="25" t="str">
        <f t="shared" si="1"/>
        <v/>
      </c>
      <c r="D560" s="33"/>
      <c r="E560" s="33"/>
      <c r="F560" s="33"/>
      <c r="G560" s="33"/>
      <c r="H560" s="33"/>
      <c r="I560" s="33"/>
      <c r="J560" s="33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>
      <c r="A561" s="55"/>
      <c r="B561" s="55"/>
      <c r="C561" s="25" t="str">
        <f t="shared" si="1"/>
        <v/>
      </c>
      <c r="D561" s="33"/>
      <c r="E561" s="33"/>
      <c r="F561" s="33"/>
      <c r="G561" s="33"/>
      <c r="H561" s="33"/>
      <c r="I561" s="33"/>
      <c r="J561" s="33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>
      <c r="A562" s="55"/>
      <c r="B562" s="55"/>
      <c r="C562" s="25" t="str">
        <f t="shared" si="1"/>
        <v/>
      </c>
      <c r="D562" s="33"/>
      <c r="E562" s="33"/>
      <c r="F562" s="33"/>
      <c r="G562" s="33"/>
      <c r="H562" s="33"/>
      <c r="I562" s="33"/>
      <c r="J562" s="33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>
      <c r="A563" s="55"/>
      <c r="B563" s="55"/>
      <c r="C563" s="25" t="str">
        <f t="shared" si="1"/>
        <v/>
      </c>
      <c r="D563" s="33"/>
      <c r="E563" s="33"/>
      <c r="F563" s="33"/>
      <c r="G563" s="33"/>
      <c r="H563" s="33"/>
      <c r="I563" s="33"/>
      <c r="J563" s="33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>
      <c r="A564" s="55"/>
      <c r="B564" s="55"/>
      <c r="C564" s="25" t="str">
        <f t="shared" si="1"/>
        <v/>
      </c>
      <c r="D564" s="33"/>
      <c r="E564" s="33"/>
      <c r="F564" s="33"/>
      <c r="G564" s="33"/>
      <c r="H564" s="33"/>
      <c r="I564" s="33"/>
      <c r="J564" s="33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>
      <c r="A565" s="55"/>
      <c r="B565" s="55"/>
      <c r="C565" s="25" t="str">
        <f t="shared" si="1"/>
        <v/>
      </c>
      <c r="D565" s="33"/>
      <c r="E565" s="33"/>
      <c r="F565" s="33"/>
      <c r="G565" s="33"/>
      <c r="H565" s="33"/>
      <c r="I565" s="33"/>
      <c r="J565" s="33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>
      <c r="A566" s="55"/>
      <c r="B566" s="55"/>
      <c r="C566" s="25" t="str">
        <f t="shared" si="1"/>
        <v/>
      </c>
      <c r="D566" s="33"/>
      <c r="E566" s="33"/>
      <c r="F566" s="33"/>
      <c r="G566" s="33"/>
      <c r="H566" s="33"/>
      <c r="I566" s="33"/>
      <c r="J566" s="33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>
      <c r="A567" s="55"/>
      <c r="B567" s="55"/>
      <c r="C567" s="25" t="str">
        <f t="shared" si="1"/>
        <v/>
      </c>
      <c r="D567" s="33"/>
      <c r="E567" s="33"/>
      <c r="F567" s="33"/>
      <c r="G567" s="33"/>
      <c r="H567" s="33"/>
      <c r="I567" s="33"/>
      <c r="J567" s="33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>
      <c r="A568" s="55"/>
      <c r="B568" s="55"/>
      <c r="C568" s="25" t="str">
        <f t="shared" si="1"/>
        <v/>
      </c>
      <c r="D568" s="33"/>
      <c r="E568" s="33"/>
      <c r="F568" s="33"/>
      <c r="G568" s="33"/>
      <c r="H568" s="33"/>
      <c r="I568" s="33"/>
      <c r="J568" s="33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>
      <c r="A569" s="55"/>
      <c r="B569" s="55"/>
      <c r="C569" s="25" t="str">
        <f t="shared" si="1"/>
        <v/>
      </c>
      <c r="D569" s="33"/>
      <c r="E569" s="33"/>
      <c r="F569" s="33"/>
      <c r="G569" s="33"/>
      <c r="H569" s="33"/>
      <c r="I569" s="33"/>
      <c r="J569" s="33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>
      <c r="A570" s="55"/>
      <c r="B570" s="55"/>
      <c r="C570" s="25" t="str">
        <f t="shared" si="1"/>
        <v/>
      </c>
      <c r="D570" s="33"/>
      <c r="E570" s="33"/>
      <c r="F570" s="33"/>
      <c r="G570" s="33"/>
      <c r="H570" s="33"/>
      <c r="I570" s="33"/>
      <c r="J570" s="33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>
      <c r="A571" s="55"/>
      <c r="B571" s="55"/>
      <c r="C571" s="25" t="str">
        <f t="shared" si="1"/>
        <v/>
      </c>
      <c r="D571" s="33"/>
      <c r="E571" s="33"/>
      <c r="F571" s="33"/>
      <c r="G571" s="33"/>
      <c r="H571" s="33"/>
      <c r="I571" s="33"/>
      <c r="J571" s="33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>
      <c r="A572" s="55"/>
      <c r="B572" s="55"/>
      <c r="C572" s="25" t="str">
        <f t="shared" si="1"/>
        <v/>
      </c>
      <c r="D572" s="33"/>
      <c r="E572" s="33"/>
      <c r="F572" s="33"/>
      <c r="G572" s="33"/>
      <c r="H572" s="33"/>
      <c r="I572" s="33"/>
      <c r="J572" s="33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>
      <c r="A573" s="55"/>
      <c r="B573" s="55"/>
      <c r="C573" s="25" t="str">
        <f t="shared" si="1"/>
        <v/>
      </c>
      <c r="D573" s="33"/>
      <c r="E573" s="33"/>
      <c r="F573" s="33"/>
      <c r="G573" s="33"/>
      <c r="H573" s="33"/>
      <c r="I573" s="33"/>
      <c r="J573" s="33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>
      <c r="A574" s="55"/>
      <c r="B574" s="55"/>
      <c r="C574" s="25" t="str">
        <f t="shared" si="1"/>
        <v/>
      </c>
      <c r="D574" s="33"/>
      <c r="E574" s="33"/>
      <c r="F574" s="33"/>
      <c r="G574" s="33"/>
      <c r="H574" s="33"/>
      <c r="I574" s="33"/>
      <c r="J574" s="33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>
      <c r="A575" s="55"/>
      <c r="B575" s="55"/>
      <c r="C575" s="25" t="str">
        <f t="shared" si="1"/>
        <v/>
      </c>
      <c r="D575" s="33"/>
      <c r="E575" s="33"/>
      <c r="F575" s="33"/>
      <c r="G575" s="33"/>
      <c r="H575" s="33"/>
      <c r="I575" s="33"/>
      <c r="J575" s="33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>
      <c r="A576" s="55"/>
      <c r="B576" s="55"/>
      <c r="C576" s="25" t="str">
        <f t="shared" si="1"/>
        <v/>
      </c>
      <c r="D576" s="33"/>
      <c r="E576" s="33"/>
      <c r="F576" s="33"/>
      <c r="G576" s="33"/>
      <c r="H576" s="33"/>
      <c r="I576" s="33"/>
      <c r="J576" s="33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>
      <c r="A577" s="55"/>
      <c r="B577" s="55"/>
      <c r="C577" s="25" t="str">
        <f t="shared" si="1"/>
        <v/>
      </c>
      <c r="D577" s="33"/>
      <c r="E577" s="33"/>
      <c r="F577" s="33"/>
      <c r="G577" s="33"/>
      <c r="H577" s="33"/>
      <c r="I577" s="33"/>
      <c r="J577" s="33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>
      <c r="A578" s="55"/>
      <c r="B578" s="55"/>
      <c r="C578" s="25" t="str">
        <f t="shared" si="1"/>
        <v/>
      </c>
      <c r="D578" s="33"/>
      <c r="E578" s="33"/>
      <c r="F578" s="33"/>
      <c r="G578" s="33"/>
      <c r="H578" s="33"/>
      <c r="I578" s="33"/>
      <c r="J578" s="33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>
      <c r="A579" s="55"/>
      <c r="B579" s="55"/>
      <c r="C579" s="25" t="str">
        <f t="shared" si="1"/>
        <v/>
      </c>
      <c r="D579" s="33"/>
      <c r="E579" s="33"/>
      <c r="F579" s="33"/>
      <c r="G579" s="33"/>
      <c r="H579" s="33"/>
      <c r="I579" s="33"/>
      <c r="J579" s="33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>
      <c r="A580" s="55"/>
      <c r="B580" s="55"/>
      <c r="C580" s="25" t="str">
        <f t="shared" si="1"/>
        <v/>
      </c>
      <c r="D580" s="33"/>
      <c r="E580" s="33"/>
      <c r="F580" s="33"/>
      <c r="G580" s="33"/>
      <c r="H580" s="33"/>
      <c r="I580" s="33"/>
      <c r="J580" s="33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>
      <c r="A581" s="55"/>
      <c r="B581" s="55"/>
      <c r="C581" s="25" t="str">
        <f t="shared" si="1"/>
        <v/>
      </c>
      <c r="D581" s="33"/>
      <c r="E581" s="33"/>
      <c r="F581" s="33"/>
      <c r="G581" s="33"/>
      <c r="H581" s="33"/>
      <c r="I581" s="33"/>
      <c r="J581" s="33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>
      <c r="A582" s="55"/>
      <c r="B582" s="55"/>
      <c r="C582" s="25" t="str">
        <f t="shared" si="1"/>
        <v/>
      </c>
      <c r="D582" s="33"/>
      <c r="E582" s="33"/>
      <c r="F582" s="33"/>
      <c r="G582" s="33"/>
      <c r="H582" s="33"/>
      <c r="I582" s="33"/>
      <c r="J582" s="33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>
      <c r="A583" s="55"/>
      <c r="B583" s="55"/>
      <c r="C583" s="25" t="str">
        <f t="shared" si="1"/>
        <v/>
      </c>
      <c r="D583" s="33"/>
      <c r="E583" s="33"/>
      <c r="F583" s="33"/>
      <c r="G583" s="33"/>
      <c r="H583" s="33"/>
      <c r="I583" s="33"/>
      <c r="J583" s="33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>
      <c r="A584" s="55"/>
      <c r="B584" s="55"/>
      <c r="C584" s="25" t="str">
        <f t="shared" si="1"/>
        <v/>
      </c>
      <c r="D584" s="33"/>
      <c r="E584" s="33"/>
      <c r="F584" s="33"/>
      <c r="G584" s="33"/>
      <c r="H584" s="33"/>
      <c r="I584" s="33"/>
      <c r="J584" s="33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>
      <c r="A585" s="55"/>
      <c r="B585" s="55"/>
      <c r="C585" s="25" t="str">
        <f t="shared" si="1"/>
        <v/>
      </c>
      <c r="D585" s="33"/>
      <c r="E585" s="33"/>
      <c r="F585" s="33"/>
      <c r="G585" s="33"/>
      <c r="H585" s="33"/>
      <c r="I585" s="33"/>
      <c r="J585" s="33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>
      <c r="A586" s="55"/>
      <c r="B586" s="55"/>
      <c r="C586" s="25" t="str">
        <f t="shared" si="1"/>
        <v/>
      </c>
      <c r="D586" s="33"/>
      <c r="E586" s="33"/>
      <c r="F586" s="33"/>
      <c r="G586" s="33"/>
      <c r="H586" s="33"/>
      <c r="I586" s="33"/>
      <c r="J586" s="33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>
      <c r="A587" s="55"/>
      <c r="B587" s="55"/>
      <c r="C587" s="25" t="str">
        <f t="shared" si="1"/>
        <v/>
      </c>
      <c r="D587" s="33"/>
      <c r="E587" s="33"/>
      <c r="F587" s="33"/>
      <c r="G587" s="33"/>
      <c r="H587" s="33"/>
      <c r="I587" s="33"/>
      <c r="J587" s="33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>
      <c r="A588" s="55"/>
      <c r="B588" s="55"/>
      <c r="C588" s="25" t="str">
        <f t="shared" si="1"/>
        <v/>
      </c>
      <c r="D588" s="33"/>
      <c r="E588" s="33"/>
      <c r="F588" s="33"/>
      <c r="G588" s="33"/>
      <c r="H588" s="33"/>
      <c r="I588" s="33"/>
      <c r="J588" s="33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>
      <c r="A589" s="55"/>
      <c r="B589" s="55"/>
      <c r="C589" s="25" t="str">
        <f t="shared" si="1"/>
        <v/>
      </c>
      <c r="D589" s="33"/>
      <c r="E589" s="33"/>
      <c r="F589" s="33"/>
      <c r="G589" s="33"/>
      <c r="H589" s="33"/>
      <c r="I589" s="33"/>
      <c r="J589" s="33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>
      <c r="A590" s="55"/>
      <c r="B590" s="55"/>
      <c r="C590" s="25" t="str">
        <f t="shared" si="1"/>
        <v/>
      </c>
      <c r="D590" s="33"/>
      <c r="E590" s="33"/>
      <c r="F590" s="33"/>
      <c r="G590" s="33"/>
      <c r="H590" s="33"/>
      <c r="I590" s="33"/>
      <c r="J590" s="33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>
      <c r="A591" s="55"/>
      <c r="B591" s="55"/>
      <c r="C591" s="25" t="str">
        <f t="shared" si="1"/>
        <v/>
      </c>
      <c r="D591" s="33"/>
      <c r="E591" s="33"/>
      <c r="F591" s="33"/>
      <c r="G591" s="33"/>
      <c r="H591" s="33"/>
      <c r="I591" s="33"/>
      <c r="J591" s="33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>
      <c r="A592" s="55"/>
      <c r="B592" s="55"/>
      <c r="C592" s="25" t="str">
        <f t="shared" si="1"/>
        <v/>
      </c>
      <c r="D592" s="33"/>
      <c r="E592" s="33"/>
      <c r="F592" s="33"/>
      <c r="G592" s="33"/>
      <c r="H592" s="33"/>
      <c r="I592" s="33"/>
      <c r="J592" s="33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>
      <c r="A593" s="55"/>
      <c r="B593" s="55"/>
      <c r="C593" s="25" t="str">
        <f t="shared" si="1"/>
        <v/>
      </c>
      <c r="D593" s="33"/>
      <c r="E593" s="33"/>
      <c r="F593" s="33"/>
      <c r="G593" s="33"/>
      <c r="H593" s="33"/>
      <c r="I593" s="33"/>
      <c r="J593" s="33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>
      <c r="A594" s="55"/>
      <c r="B594" s="55"/>
      <c r="C594" s="25" t="str">
        <f t="shared" si="1"/>
        <v/>
      </c>
      <c r="D594" s="33"/>
      <c r="E594" s="33"/>
      <c r="F594" s="33"/>
      <c r="G594" s="33"/>
      <c r="H594" s="33"/>
      <c r="I594" s="33"/>
      <c r="J594" s="33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>
      <c r="A595" s="55"/>
      <c r="B595" s="55"/>
      <c r="C595" s="25" t="str">
        <f t="shared" si="1"/>
        <v/>
      </c>
      <c r="D595" s="33"/>
      <c r="E595" s="33"/>
      <c r="F595" s="33"/>
      <c r="G595" s="33"/>
      <c r="H595" s="33"/>
      <c r="I595" s="33"/>
      <c r="J595" s="33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>
      <c r="A596" s="55"/>
      <c r="B596" s="55"/>
      <c r="C596" s="25" t="str">
        <f t="shared" si="1"/>
        <v/>
      </c>
      <c r="D596" s="33"/>
      <c r="E596" s="33"/>
      <c r="F596" s="33"/>
      <c r="G596" s="33"/>
      <c r="H596" s="33"/>
      <c r="I596" s="33"/>
      <c r="J596" s="33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>
      <c r="A597" s="55"/>
      <c r="B597" s="55"/>
      <c r="C597" s="25" t="str">
        <f t="shared" si="1"/>
        <v/>
      </c>
      <c r="D597" s="33"/>
      <c r="E597" s="33"/>
      <c r="F597" s="33"/>
      <c r="G597" s="33"/>
      <c r="H597" s="33"/>
      <c r="I597" s="33"/>
      <c r="J597" s="33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>
      <c r="A598" s="55"/>
      <c r="B598" s="55"/>
      <c r="C598" s="25" t="str">
        <f t="shared" si="1"/>
        <v/>
      </c>
      <c r="D598" s="33"/>
      <c r="E598" s="33"/>
      <c r="F598" s="33"/>
      <c r="G598" s="33"/>
      <c r="H598" s="33"/>
      <c r="I598" s="33"/>
      <c r="J598" s="33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>
      <c r="A599" s="55"/>
      <c r="B599" s="55"/>
      <c r="C599" s="25" t="str">
        <f t="shared" si="1"/>
        <v/>
      </c>
      <c r="D599" s="33"/>
      <c r="E599" s="33"/>
      <c r="F599" s="33"/>
      <c r="G599" s="33"/>
      <c r="H599" s="33"/>
      <c r="I599" s="33"/>
      <c r="J599" s="33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>
      <c r="A600" s="55"/>
      <c r="B600" s="55"/>
      <c r="C600" s="25" t="str">
        <f t="shared" si="1"/>
        <v/>
      </c>
      <c r="D600" s="33"/>
      <c r="E600" s="33"/>
      <c r="F600" s="33"/>
      <c r="G600" s="33"/>
      <c r="H600" s="33"/>
      <c r="I600" s="33"/>
      <c r="J600" s="33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>
      <c r="A601" s="55"/>
      <c r="B601" s="55"/>
      <c r="C601" s="25" t="str">
        <f t="shared" si="1"/>
        <v/>
      </c>
      <c r="D601" s="33"/>
      <c r="E601" s="33"/>
      <c r="F601" s="33"/>
      <c r="G601" s="33"/>
      <c r="H601" s="33"/>
      <c r="I601" s="33"/>
      <c r="J601" s="33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>
      <c r="A602" s="55"/>
      <c r="B602" s="55"/>
      <c r="C602" s="25" t="str">
        <f t="shared" si="1"/>
        <v/>
      </c>
      <c r="D602" s="33"/>
      <c r="E602" s="33"/>
      <c r="F602" s="33"/>
      <c r="G602" s="33"/>
      <c r="H602" s="33"/>
      <c r="I602" s="33"/>
      <c r="J602" s="33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>
      <c r="A603" s="55"/>
      <c r="B603" s="55"/>
      <c r="C603" s="25" t="str">
        <f t="shared" si="1"/>
        <v/>
      </c>
      <c r="D603" s="33"/>
      <c r="E603" s="33"/>
      <c r="F603" s="33"/>
      <c r="G603" s="33"/>
      <c r="H603" s="33"/>
      <c r="I603" s="33"/>
      <c r="J603" s="33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>
      <c r="A604" s="55"/>
      <c r="B604" s="55"/>
      <c r="C604" s="25" t="str">
        <f t="shared" si="1"/>
        <v/>
      </c>
      <c r="D604" s="33"/>
      <c r="E604" s="33"/>
      <c r="F604" s="33"/>
      <c r="G604" s="33"/>
      <c r="H604" s="33"/>
      <c r="I604" s="33"/>
      <c r="J604" s="33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>
      <c r="A605" s="55"/>
      <c r="B605" s="55"/>
      <c r="C605" s="25" t="str">
        <f t="shared" si="1"/>
        <v/>
      </c>
      <c r="D605" s="33"/>
      <c r="E605" s="33"/>
      <c r="F605" s="33"/>
      <c r="G605" s="33"/>
      <c r="H605" s="33"/>
      <c r="I605" s="33"/>
      <c r="J605" s="33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>
      <c r="A606" s="55"/>
      <c r="B606" s="55"/>
      <c r="C606" s="25" t="str">
        <f t="shared" si="1"/>
        <v/>
      </c>
      <c r="D606" s="33"/>
      <c r="E606" s="33"/>
      <c r="F606" s="33"/>
      <c r="G606" s="33"/>
      <c r="H606" s="33"/>
      <c r="I606" s="33"/>
      <c r="J606" s="33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>
      <c r="A607" s="55"/>
      <c r="B607" s="55"/>
      <c r="C607" s="25" t="str">
        <f t="shared" si="1"/>
        <v/>
      </c>
      <c r="D607" s="33"/>
      <c r="E607" s="33"/>
      <c r="F607" s="33"/>
      <c r="G607" s="33"/>
      <c r="H607" s="33"/>
      <c r="I607" s="33"/>
      <c r="J607" s="33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>
      <c r="A608" s="55"/>
      <c r="B608" s="55"/>
      <c r="C608" s="25" t="str">
        <f t="shared" si="1"/>
        <v/>
      </c>
      <c r="D608" s="33"/>
      <c r="E608" s="33"/>
      <c r="F608" s="33"/>
      <c r="G608" s="33"/>
      <c r="H608" s="33"/>
      <c r="I608" s="33"/>
      <c r="J608" s="33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>
      <c r="A609" s="55"/>
      <c r="B609" s="55"/>
      <c r="C609" s="25" t="str">
        <f t="shared" si="1"/>
        <v/>
      </c>
      <c r="D609" s="33"/>
      <c r="E609" s="33"/>
      <c r="F609" s="33"/>
      <c r="G609" s="33"/>
      <c r="H609" s="33"/>
      <c r="I609" s="33"/>
      <c r="J609" s="33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>
      <c r="A610" s="55"/>
      <c r="B610" s="55"/>
      <c r="C610" s="25" t="str">
        <f t="shared" si="1"/>
        <v/>
      </c>
      <c r="D610" s="33"/>
      <c r="E610" s="33"/>
      <c r="F610" s="33"/>
      <c r="G610" s="33"/>
      <c r="H610" s="33"/>
      <c r="I610" s="33"/>
      <c r="J610" s="33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>
      <c r="A611" s="55"/>
      <c r="B611" s="55"/>
      <c r="C611" s="25" t="str">
        <f t="shared" si="1"/>
        <v/>
      </c>
      <c r="D611" s="33"/>
      <c r="E611" s="33"/>
      <c r="F611" s="33"/>
      <c r="G611" s="33"/>
      <c r="H611" s="33"/>
      <c r="I611" s="33"/>
      <c r="J611" s="33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>
      <c r="A612" s="55"/>
      <c r="B612" s="55"/>
      <c r="C612" s="25" t="str">
        <f t="shared" si="1"/>
        <v/>
      </c>
      <c r="D612" s="33"/>
      <c r="E612" s="33"/>
      <c r="F612" s="33"/>
      <c r="G612" s="33"/>
      <c r="H612" s="33"/>
      <c r="I612" s="33"/>
      <c r="J612" s="33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>
      <c r="A613" s="55"/>
      <c r="B613" s="55"/>
      <c r="C613" s="25" t="str">
        <f t="shared" si="1"/>
        <v/>
      </c>
      <c r="D613" s="33"/>
      <c r="E613" s="33"/>
      <c r="F613" s="33"/>
      <c r="G613" s="33"/>
      <c r="H613" s="33"/>
      <c r="I613" s="33"/>
      <c r="J613" s="33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>
      <c r="A614" s="55"/>
      <c r="B614" s="55"/>
      <c r="C614" s="25" t="str">
        <f t="shared" si="1"/>
        <v/>
      </c>
      <c r="D614" s="33"/>
      <c r="E614" s="33"/>
      <c r="F614" s="33"/>
      <c r="G614" s="33"/>
      <c r="H614" s="33"/>
      <c r="I614" s="33"/>
      <c r="J614" s="33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>
      <c r="A615" s="55"/>
      <c r="B615" s="55"/>
      <c r="C615" s="25" t="str">
        <f t="shared" si="1"/>
        <v/>
      </c>
      <c r="D615" s="33"/>
      <c r="E615" s="33"/>
      <c r="F615" s="33"/>
      <c r="G615" s="33"/>
      <c r="H615" s="33"/>
      <c r="I615" s="33"/>
      <c r="J615" s="33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>
      <c r="A616" s="55"/>
      <c r="B616" s="55"/>
      <c r="C616" s="25" t="str">
        <f t="shared" si="1"/>
        <v/>
      </c>
      <c r="D616" s="33"/>
      <c r="E616" s="33"/>
      <c r="F616" s="33"/>
      <c r="G616" s="33"/>
      <c r="H616" s="33"/>
      <c r="I616" s="33"/>
      <c r="J616" s="33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>
      <c r="A617" s="55"/>
      <c r="B617" s="55"/>
      <c r="C617" s="25" t="str">
        <f t="shared" si="1"/>
        <v/>
      </c>
      <c r="D617" s="33"/>
      <c r="E617" s="33"/>
      <c r="F617" s="33"/>
      <c r="G617" s="33"/>
      <c r="H617" s="33"/>
      <c r="I617" s="33"/>
      <c r="J617" s="33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>
      <c r="A618" s="55"/>
      <c r="B618" s="55"/>
      <c r="C618" s="25" t="str">
        <f t="shared" si="1"/>
        <v/>
      </c>
      <c r="D618" s="33"/>
      <c r="E618" s="33"/>
      <c r="F618" s="33"/>
      <c r="G618" s="33"/>
      <c r="H618" s="33"/>
      <c r="I618" s="33"/>
      <c r="J618" s="33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>
      <c r="A619" s="55"/>
      <c r="B619" s="55"/>
      <c r="C619" s="25" t="str">
        <f t="shared" si="1"/>
        <v/>
      </c>
      <c r="D619" s="33"/>
      <c r="E619" s="33"/>
      <c r="F619" s="33"/>
      <c r="G619" s="33"/>
      <c r="H619" s="33"/>
      <c r="I619" s="33"/>
      <c r="J619" s="33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>
      <c r="A620" s="55"/>
      <c r="B620" s="55"/>
      <c r="C620" s="25" t="str">
        <f t="shared" si="1"/>
        <v/>
      </c>
      <c r="D620" s="33"/>
      <c r="E620" s="33"/>
      <c r="F620" s="33"/>
      <c r="G620" s="33"/>
      <c r="H620" s="33"/>
      <c r="I620" s="33"/>
      <c r="J620" s="33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>
      <c r="A621" s="55"/>
      <c r="B621" s="55"/>
      <c r="C621" s="25" t="str">
        <f t="shared" si="1"/>
        <v/>
      </c>
      <c r="D621" s="33"/>
      <c r="E621" s="33"/>
      <c r="F621" s="33"/>
      <c r="G621" s="33"/>
      <c r="H621" s="33"/>
      <c r="I621" s="33"/>
      <c r="J621" s="33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>
      <c r="A622" s="55"/>
      <c r="B622" s="55"/>
      <c r="C622" s="25" t="str">
        <f t="shared" si="1"/>
        <v/>
      </c>
      <c r="D622" s="33"/>
      <c r="E622" s="33"/>
      <c r="F622" s="33"/>
      <c r="G622" s="33"/>
      <c r="H622" s="33"/>
      <c r="I622" s="33"/>
      <c r="J622" s="33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>
      <c r="A623" s="55"/>
      <c r="B623" s="55"/>
      <c r="C623" s="25" t="str">
        <f t="shared" si="1"/>
        <v/>
      </c>
      <c r="D623" s="33"/>
      <c r="E623" s="33"/>
      <c r="F623" s="33"/>
      <c r="G623" s="33"/>
      <c r="H623" s="33"/>
      <c r="I623" s="33"/>
      <c r="J623" s="33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>
      <c r="A624" s="55"/>
      <c r="B624" s="55"/>
      <c r="C624" s="25" t="str">
        <f t="shared" si="1"/>
        <v/>
      </c>
      <c r="D624" s="33"/>
      <c r="E624" s="33"/>
      <c r="F624" s="33"/>
      <c r="G624" s="33"/>
      <c r="H624" s="33"/>
      <c r="I624" s="33"/>
      <c r="J624" s="33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>
      <c r="A625" s="55"/>
      <c r="B625" s="55"/>
      <c r="C625" s="25" t="str">
        <f t="shared" si="1"/>
        <v/>
      </c>
      <c r="D625" s="33"/>
      <c r="E625" s="33"/>
      <c r="F625" s="33"/>
      <c r="G625" s="33"/>
      <c r="H625" s="33"/>
      <c r="I625" s="33"/>
      <c r="J625" s="33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>
      <c r="A626" s="55"/>
      <c r="B626" s="55"/>
      <c r="C626" s="25" t="str">
        <f t="shared" si="1"/>
        <v/>
      </c>
      <c r="D626" s="33"/>
      <c r="E626" s="33"/>
      <c r="F626" s="33"/>
      <c r="G626" s="33"/>
      <c r="H626" s="33"/>
      <c r="I626" s="33"/>
      <c r="J626" s="33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>
      <c r="A627" s="55"/>
      <c r="B627" s="55"/>
      <c r="C627" s="25" t="str">
        <f t="shared" si="1"/>
        <v/>
      </c>
      <c r="D627" s="33"/>
      <c r="E627" s="33"/>
      <c r="F627" s="33"/>
      <c r="G627" s="33"/>
      <c r="H627" s="33"/>
      <c r="I627" s="33"/>
      <c r="J627" s="33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>
      <c r="A628" s="55"/>
      <c r="B628" s="55"/>
      <c r="C628" s="25" t="str">
        <f t="shared" si="1"/>
        <v/>
      </c>
      <c r="D628" s="33"/>
      <c r="E628" s="33"/>
      <c r="F628" s="33"/>
      <c r="G628" s="33"/>
      <c r="H628" s="33"/>
      <c r="I628" s="33"/>
      <c r="J628" s="33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>
      <c r="A629" s="55"/>
      <c r="B629" s="55"/>
      <c r="C629" s="25" t="str">
        <f t="shared" si="1"/>
        <v/>
      </c>
      <c r="D629" s="33"/>
      <c r="E629" s="33"/>
      <c r="F629" s="33"/>
      <c r="G629" s="33"/>
      <c r="H629" s="33"/>
      <c r="I629" s="33"/>
      <c r="J629" s="33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>
      <c r="A630" s="55"/>
      <c r="B630" s="55"/>
      <c r="C630" s="25" t="str">
        <f t="shared" si="1"/>
        <v/>
      </c>
      <c r="D630" s="33"/>
      <c r="E630" s="33"/>
      <c r="F630" s="33"/>
      <c r="G630" s="33"/>
      <c r="H630" s="33"/>
      <c r="I630" s="33"/>
      <c r="J630" s="33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>
      <c r="A631" s="55"/>
      <c r="B631" s="55"/>
      <c r="C631" s="25" t="str">
        <f t="shared" si="1"/>
        <v/>
      </c>
      <c r="D631" s="33"/>
      <c r="E631" s="33"/>
      <c r="F631" s="33"/>
      <c r="G631" s="33"/>
      <c r="H631" s="33"/>
      <c r="I631" s="33"/>
      <c r="J631" s="33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>
      <c r="A632" s="55"/>
      <c r="B632" s="55"/>
      <c r="C632" s="25" t="str">
        <f t="shared" si="1"/>
        <v/>
      </c>
      <c r="D632" s="33"/>
      <c r="E632" s="33"/>
      <c r="F632" s="33"/>
      <c r="G632" s="33"/>
      <c r="H632" s="33"/>
      <c r="I632" s="33"/>
      <c r="J632" s="33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>
      <c r="A633" s="55"/>
      <c r="B633" s="55"/>
      <c r="C633" s="25" t="str">
        <f t="shared" si="1"/>
        <v/>
      </c>
      <c r="D633" s="33"/>
      <c r="E633" s="33"/>
      <c r="F633" s="33"/>
      <c r="G633" s="33"/>
      <c r="H633" s="33"/>
      <c r="I633" s="33"/>
      <c r="J633" s="33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>
      <c r="A634" s="55"/>
      <c r="B634" s="55"/>
      <c r="C634" s="25" t="str">
        <f t="shared" si="1"/>
        <v/>
      </c>
      <c r="D634" s="33"/>
      <c r="E634" s="33"/>
      <c r="F634" s="33"/>
      <c r="G634" s="33"/>
      <c r="H634" s="33"/>
      <c r="I634" s="33"/>
      <c r="J634" s="33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>
      <c r="A635" s="55"/>
      <c r="B635" s="55"/>
      <c r="C635" s="25" t="str">
        <f t="shared" si="1"/>
        <v/>
      </c>
      <c r="D635" s="33"/>
      <c r="E635" s="33"/>
      <c r="F635" s="33"/>
      <c r="G635" s="33"/>
      <c r="H635" s="33"/>
      <c r="I635" s="33"/>
      <c r="J635" s="33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>
      <c r="A636" s="55"/>
      <c r="B636" s="55"/>
      <c r="C636" s="25" t="str">
        <f t="shared" si="1"/>
        <v/>
      </c>
      <c r="D636" s="33"/>
      <c r="E636" s="33"/>
      <c r="F636" s="33"/>
      <c r="G636" s="33"/>
      <c r="H636" s="33"/>
      <c r="I636" s="33"/>
      <c r="J636" s="33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>
      <c r="A637" s="55"/>
      <c r="B637" s="55"/>
      <c r="C637" s="25" t="str">
        <f t="shared" si="1"/>
        <v/>
      </c>
      <c r="D637" s="33"/>
      <c r="E637" s="33"/>
      <c r="F637" s="33"/>
      <c r="G637" s="33"/>
      <c r="H637" s="33"/>
      <c r="I637" s="33"/>
      <c r="J637" s="33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>
      <c r="A638" s="55"/>
      <c r="B638" s="55"/>
      <c r="C638" s="25" t="str">
        <f t="shared" si="1"/>
        <v/>
      </c>
      <c r="D638" s="33"/>
      <c r="E638" s="33"/>
      <c r="F638" s="33"/>
      <c r="G638" s="33"/>
      <c r="H638" s="33"/>
      <c r="I638" s="33"/>
      <c r="J638" s="33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>
      <c r="A639" s="55"/>
      <c r="B639" s="55"/>
      <c r="C639" s="25" t="str">
        <f t="shared" si="1"/>
        <v/>
      </c>
      <c r="D639" s="33"/>
      <c r="E639" s="33"/>
      <c r="F639" s="33"/>
      <c r="G639" s="33"/>
      <c r="H639" s="33"/>
      <c r="I639" s="33"/>
      <c r="J639" s="33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>
      <c r="A640" s="55"/>
      <c r="B640" s="55"/>
      <c r="C640" s="25" t="str">
        <f t="shared" si="1"/>
        <v/>
      </c>
      <c r="D640" s="33"/>
      <c r="E640" s="33"/>
      <c r="F640" s="33"/>
      <c r="G640" s="33"/>
      <c r="H640" s="33"/>
      <c r="I640" s="33"/>
      <c r="J640" s="33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>
      <c r="A641" s="55"/>
      <c r="B641" s="55"/>
      <c r="C641" s="25" t="str">
        <f t="shared" si="1"/>
        <v/>
      </c>
      <c r="D641" s="33"/>
      <c r="E641" s="33"/>
      <c r="F641" s="33"/>
      <c r="G641" s="33"/>
      <c r="H641" s="33"/>
      <c r="I641" s="33"/>
      <c r="J641" s="33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>
      <c r="A642" s="55"/>
      <c r="B642" s="55"/>
      <c r="C642" s="25" t="str">
        <f t="shared" si="1"/>
        <v/>
      </c>
      <c r="D642" s="33"/>
      <c r="E642" s="33"/>
      <c r="F642" s="33"/>
      <c r="G642" s="33"/>
      <c r="H642" s="33"/>
      <c r="I642" s="33"/>
      <c r="J642" s="33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>
      <c r="A643" s="55"/>
      <c r="B643" s="55"/>
      <c r="C643" s="25" t="str">
        <f t="shared" si="1"/>
        <v/>
      </c>
      <c r="D643" s="33"/>
      <c r="E643" s="33"/>
      <c r="F643" s="33"/>
      <c r="G643" s="33"/>
      <c r="H643" s="33"/>
      <c r="I643" s="33"/>
      <c r="J643" s="33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>
      <c r="A644" s="55"/>
      <c r="B644" s="55"/>
      <c r="C644" s="25" t="str">
        <f t="shared" si="1"/>
        <v/>
      </c>
      <c r="D644" s="33"/>
      <c r="E644" s="33"/>
      <c r="F644" s="33"/>
      <c r="G644" s="33"/>
      <c r="H644" s="33"/>
      <c r="I644" s="33"/>
      <c r="J644" s="33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>
      <c r="A645" s="55"/>
      <c r="B645" s="55"/>
      <c r="C645" s="25" t="str">
        <f t="shared" si="1"/>
        <v/>
      </c>
      <c r="D645" s="33"/>
      <c r="E645" s="33"/>
      <c r="F645" s="33"/>
      <c r="G645" s="33"/>
      <c r="H645" s="33"/>
      <c r="I645" s="33"/>
      <c r="J645" s="33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>
      <c r="A646" s="55"/>
      <c r="B646" s="55"/>
      <c r="C646" s="25" t="str">
        <f t="shared" si="1"/>
        <v/>
      </c>
      <c r="D646" s="33"/>
      <c r="E646" s="33"/>
      <c r="F646" s="33"/>
      <c r="G646" s="33"/>
      <c r="H646" s="33"/>
      <c r="I646" s="33"/>
      <c r="J646" s="33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>
      <c r="A647" s="55"/>
      <c r="B647" s="55"/>
      <c r="C647" s="25" t="str">
        <f t="shared" si="1"/>
        <v/>
      </c>
      <c r="D647" s="33"/>
      <c r="E647" s="33"/>
      <c r="F647" s="33"/>
      <c r="G647" s="33"/>
      <c r="H647" s="33"/>
      <c r="I647" s="33"/>
      <c r="J647" s="33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>
      <c r="A648" s="55"/>
      <c r="B648" s="55"/>
      <c r="C648" s="25" t="str">
        <f t="shared" si="1"/>
        <v/>
      </c>
      <c r="D648" s="33"/>
      <c r="E648" s="33"/>
      <c r="F648" s="33"/>
      <c r="G648" s="33"/>
      <c r="H648" s="33"/>
      <c r="I648" s="33"/>
      <c r="J648" s="33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>
      <c r="A649" s="55"/>
      <c r="B649" s="55"/>
      <c r="C649" s="25" t="str">
        <f t="shared" si="1"/>
        <v/>
      </c>
      <c r="D649" s="33"/>
      <c r="E649" s="33"/>
      <c r="F649" s="33"/>
      <c r="G649" s="33"/>
      <c r="H649" s="33"/>
      <c r="I649" s="33"/>
      <c r="J649" s="33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>
      <c r="A650" s="55"/>
      <c r="B650" s="55"/>
      <c r="C650" s="25" t="str">
        <f t="shared" si="1"/>
        <v/>
      </c>
      <c r="D650" s="33"/>
      <c r="E650" s="33"/>
      <c r="F650" s="33"/>
      <c r="G650" s="33"/>
      <c r="H650" s="33"/>
      <c r="I650" s="33"/>
      <c r="J650" s="33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>
      <c r="A651" s="55"/>
      <c r="B651" s="55"/>
      <c r="C651" s="25" t="str">
        <f t="shared" si="1"/>
        <v/>
      </c>
      <c r="D651" s="33"/>
      <c r="E651" s="33"/>
      <c r="F651" s="33"/>
      <c r="G651" s="33"/>
      <c r="H651" s="33"/>
      <c r="I651" s="33"/>
      <c r="J651" s="33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>
      <c r="A652" s="55"/>
      <c r="B652" s="55"/>
      <c r="C652" s="25" t="str">
        <f t="shared" si="1"/>
        <v/>
      </c>
      <c r="D652" s="33"/>
      <c r="E652" s="33"/>
      <c r="F652" s="33"/>
      <c r="G652" s="33"/>
      <c r="H652" s="33"/>
      <c r="I652" s="33"/>
      <c r="J652" s="33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>
      <c r="A653" s="55"/>
      <c r="B653" s="55"/>
      <c r="C653" s="25" t="str">
        <f t="shared" si="1"/>
        <v/>
      </c>
      <c r="D653" s="33"/>
      <c r="E653" s="33"/>
      <c r="F653" s="33"/>
      <c r="G653" s="33"/>
      <c r="H653" s="33"/>
      <c r="I653" s="33"/>
      <c r="J653" s="33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>
      <c r="A654" s="55"/>
      <c r="B654" s="55"/>
      <c r="C654" s="25" t="str">
        <f t="shared" si="1"/>
        <v/>
      </c>
      <c r="D654" s="33"/>
      <c r="E654" s="33"/>
      <c r="F654" s="33"/>
      <c r="G654" s="33"/>
      <c r="H654" s="33"/>
      <c r="I654" s="33"/>
      <c r="J654" s="33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>
      <c r="A655" s="55"/>
      <c r="B655" s="55"/>
      <c r="C655" s="25" t="str">
        <f t="shared" si="1"/>
        <v/>
      </c>
      <c r="D655" s="33"/>
      <c r="E655" s="33"/>
      <c r="F655" s="33"/>
      <c r="G655" s="33"/>
      <c r="H655" s="33"/>
      <c r="I655" s="33"/>
      <c r="J655" s="33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>
      <c r="A656" s="55"/>
      <c r="B656" s="55"/>
      <c r="C656" s="25" t="str">
        <f t="shared" si="1"/>
        <v/>
      </c>
      <c r="D656" s="33"/>
      <c r="E656" s="33"/>
      <c r="F656" s="33"/>
      <c r="G656" s="33"/>
      <c r="H656" s="33"/>
      <c r="I656" s="33"/>
      <c r="J656" s="33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>
      <c r="A657" s="55"/>
      <c r="B657" s="55"/>
      <c r="C657" s="25" t="str">
        <f t="shared" si="1"/>
        <v/>
      </c>
      <c r="D657" s="33"/>
      <c r="E657" s="33"/>
      <c r="F657" s="33"/>
      <c r="G657" s="33"/>
      <c r="H657" s="33"/>
      <c r="I657" s="33"/>
      <c r="J657" s="33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>
      <c r="A658" s="55"/>
      <c r="B658" s="55"/>
      <c r="C658" s="25" t="str">
        <f t="shared" si="1"/>
        <v/>
      </c>
      <c r="D658" s="33"/>
      <c r="E658" s="33"/>
      <c r="F658" s="33"/>
      <c r="G658" s="33"/>
      <c r="H658" s="33"/>
      <c r="I658" s="33"/>
      <c r="J658" s="33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>
      <c r="A659" s="55"/>
      <c r="B659" s="55"/>
      <c r="C659" s="25" t="str">
        <f t="shared" si="1"/>
        <v/>
      </c>
      <c r="D659" s="33"/>
      <c r="E659" s="33"/>
      <c r="F659" s="33"/>
      <c r="G659" s="33"/>
      <c r="H659" s="33"/>
      <c r="I659" s="33"/>
      <c r="J659" s="33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>
      <c r="A660" s="55"/>
      <c r="B660" s="55"/>
      <c r="C660" s="25" t="str">
        <f t="shared" si="1"/>
        <v/>
      </c>
      <c r="D660" s="33"/>
      <c r="E660" s="33"/>
      <c r="F660" s="33"/>
      <c r="G660" s="33"/>
      <c r="H660" s="33"/>
      <c r="I660" s="33"/>
      <c r="J660" s="33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>
      <c r="A661" s="55"/>
      <c r="B661" s="55"/>
      <c r="C661" s="25" t="str">
        <f t="shared" si="1"/>
        <v/>
      </c>
      <c r="D661" s="33"/>
      <c r="E661" s="33"/>
      <c r="F661" s="33"/>
      <c r="G661" s="33"/>
      <c r="H661" s="33"/>
      <c r="I661" s="33"/>
      <c r="J661" s="33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>
      <c r="A662" s="55"/>
      <c r="B662" s="55"/>
      <c r="C662" s="25" t="str">
        <f t="shared" si="1"/>
        <v/>
      </c>
      <c r="D662" s="33"/>
      <c r="E662" s="33"/>
      <c r="F662" s="33"/>
      <c r="G662" s="33"/>
      <c r="H662" s="33"/>
      <c r="I662" s="33"/>
      <c r="J662" s="33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>
      <c r="A663" s="55"/>
      <c r="B663" s="55"/>
      <c r="C663" s="25" t="str">
        <f t="shared" si="1"/>
        <v/>
      </c>
      <c r="D663" s="33"/>
      <c r="E663" s="33"/>
      <c r="F663" s="33"/>
      <c r="G663" s="33"/>
      <c r="H663" s="33"/>
      <c r="I663" s="33"/>
      <c r="J663" s="33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>
      <c r="A664" s="55"/>
      <c r="B664" s="55"/>
      <c r="C664" s="25" t="str">
        <f t="shared" si="1"/>
        <v/>
      </c>
      <c r="D664" s="33"/>
      <c r="E664" s="33"/>
      <c r="F664" s="33"/>
      <c r="G664" s="33"/>
      <c r="H664" s="33"/>
      <c r="I664" s="33"/>
      <c r="J664" s="33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>
      <c r="A665" s="55"/>
      <c r="B665" s="55"/>
      <c r="C665" s="25" t="str">
        <f t="shared" si="1"/>
        <v/>
      </c>
      <c r="D665" s="33"/>
      <c r="E665" s="33"/>
      <c r="F665" s="33"/>
      <c r="G665" s="33"/>
      <c r="H665" s="33"/>
      <c r="I665" s="33"/>
      <c r="J665" s="33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>
      <c r="A666" s="55"/>
      <c r="B666" s="55"/>
      <c r="C666" s="25" t="str">
        <f t="shared" si="1"/>
        <v/>
      </c>
      <c r="D666" s="33"/>
      <c r="E666" s="33"/>
      <c r="F666" s="33"/>
      <c r="G666" s="33"/>
      <c r="H666" s="33"/>
      <c r="I666" s="33"/>
      <c r="J666" s="33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>
      <c r="A667" s="55"/>
      <c r="B667" s="55"/>
      <c r="C667" s="25" t="str">
        <f t="shared" si="1"/>
        <v/>
      </c>
      <c r="D667" s="33"/>
      <c r="E667" s="33"/>
      <c r="F667" s="33"/>
      <c r="G667" s="33"/>
      <c r="H667" s="33"/>
      <c r="I667" s="33"/>
      <c r="J667" s="33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>
      <c r="A668" s="55"/>
      <c r="B668" s="55"/>
      <c r="C668" s="25" t="str">
        <f t="shared" si="1"/>
        <v/>
      </c>
      <c r="D668" s="33"/>
      <c r="E668" s="33"/>
      <c r="F668" s="33"/>
      <c r="G668" s="33"/>
      <c r="H668" s="33"/>
      <c r="I668" s="33"/>
      <c r="J668" s="33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>
      <c r="A669" s="55"/>
      <c r="B669" s="55"/>
      <c r="C669" s="25" t="str">
        <f t="shared" si="1"/>
        <v/>
      </c>
      <c r="D669" s="33"/>
      <c r="E669" s="33"/>
      <c r="F669" s="33"/>
      <c r="G669" s="33"/>
      <c r="H669" s="33"/>
      <c r="I669" s="33"/>
      <c r="J669" s="33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>
      <c r="A670" s="55"/>
      <c r="B670" s="55"/>
      <c r="C670" s="25" t="str">
        <f t="shared" si="1"/>
        <v/>
      </c>
      <c r="D670" s="33"/>
      <c r="E670" s="33"/>
      <c r="F670" s="33"/>
      <c r="G670" s="33"/>
      <c r="H670" s="33"/>
      <c r="I670" s="33"/>
      <c r="J670" s="33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>
      <c r="A671" s="55"/>
      <c r="B671" s="55"/>
      <c r="C671" s="25" t="str">
        <f t="shared" si="1"/>
        <v/>
      </c>
      <c r="D671" s="33"/>
      <c r="E671" s="33"/>
      <c r="F671" s="33"/>
      <c r="G671" s="33"/>
      <c r="H671" s="33"/>
      <c r="I671" s="33"/>
      <c r="J671" s="33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>
      <c r="A672" s="55"/>
      <c r="B672" s="55"/>
      <c r="C672" s="25" t="str">
        <f t="shared" si="1"/>
        <v/>
      </c>
      <c r="D672" s="33"/>
      <c r="E672" s="33"/>
      <c r="F672" s="33"/>
      <c r="G672" s="33"/>
      <c r="H672" s="33"/>
      <c r="I672" s="33"/>
      <c r="J672" s="33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>
      <c r="A673" s="55"/>
      <c r="B673" s="55"/>
      <c r="C673" s="25" t="str">
        <f t="shared" si="1"/>
        <v/>
      </c>
      <c r="D673" s="33"/>
      <c r="E673" s="33"/>
      <c r="F673" s="33"/>
      <c r="G673" s="33"/>
      <c r="H673" s="33"/>
      <c r="I673" s="33"/>
      <c r="J673" s="33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>
      <c r="A674" s="55"/>
      <c r="B674" s="55"/>
      <c r="C674" s="25" t="str">
        <f t="shared" si="1"/>
        <v/>
      </c>
      <c r="D674" s="33"/>
      <c r="E674" s="33"/>
      <c r="F674" s="33"/>
      <c r="G674" s="33"/>
      <c r="H674" s="33"/>
      <c r="I674" s="33"/>
      <c r="J674" s="33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>
      <c r="A675" s="55"/>
      <c r="B675" s="55"/>
      <c r="C675" s="25" t="str">
        <f t="shared" si="1"/>
        <v/>
      </c>
      <c r="D675" s="33"/>
      <c r="E675" s="33"/>
      <c r="F675" s="33"/>
      <c r="G675" s="33"/>
      <c r="H675" s="33"/>
      <c r="I675" s="33"/>
      <c r="J675" s="33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>
      <c r="A676" s="55"/>
      <c r="B676" s="55"/>
      <c r="C676" s="25" t="str">
        <f t="shared" si="1"/>
        <v/>
      </c>
      <c r="D676" s="33"/>
      <c r="E676" s="33"/>
      <c r="F676" s="33"/>
      <c r="G676" s="33"/>
      <c r="H676" s="33"/>
      <c r="I676" s="33"/>
      <c r="J676" s="33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>
      <c r="A677" s="55"/>
      <c r="B677" s="55"/>
      <c r="C677" s="25" t="str">
        <f t="shared" si="1"/>
        <v/>
      </c>
      <c r="D677" s="33"/>
      <c r="E677" s="33"/>
      <c r="F677" s="33"/>
      <c r="G677" s="33"/>
      <c r="H677" s="33"/>
      <c r="I677" s="33"/>
      <c r="J677" s="33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>
      <c r="A678" s="55"/>
      <c r="B678" s="55"/>
      <c r="C678" s="25" t="str">
        <f t="shared" si="1"/>
        <v/>
      </c>
      <c r="D678" s="33"/>
      <c r="E678" s="33"/>
      <c r="F678" s="33"/>
      <c r="G678" s="33"/>
      <c r="H678" s="33"/>
      <c r="I678" s="33"/>
      <c r="J678" s="33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>
      <c r="A679" s="55"/>
      <c r="B679" s="55"/>
      <c r="C679" s="25" t="str">
        <f t="shared" si="1"/>
        <v/>
      </c>
      <c r="D679" s="33"/>
      <c r="E679" s="33"/>
      <c r="F679" s="33"/>
      <c r="G679" s="33"/>
      <c r="H679" s="33"/>
      <c r="I679" s="33"/>
      <c r="J679" s="33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>
      <c r="A680" s="55"/>
      <c r="B680" s="55"/>
      <c r="C680" s="25" t="str">
        <f t="shared" si="1"/>
        <v/>
      </c>
      <c r="D680" s="33"/>
      <c r="E680" s="33"/>
      <c r="F680" s="33"/>
      <c r="G680" s="33"/>
      <c r="H680" s="33"/>
      <c r="I680" s="33"/>
      <c r="J680" s="33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>
      <c r="A681" s="55"/>
      <c r="B681" s="55"/>
      <c r="C681" s="25" t="str">
        <f t="shared" si="1"/>
        <v/>
      </c>
      <c r="D681" s="33"/>
      <c r="E681" s="33"/>
      <c r="F681" s="33"/>
      <c r="G681" s="33"/>
      <c r="H681" s="33"/>
      <c r="I681" s="33"/>
      <c r="J681" s="33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>
      <c r="A682" s="55"/>
      <c r="B682" s="55"/>
      <c r="C682" s="25" t="str">
        <f t="shared" si="1"/>
        <v/>
      </c>
      <c r="D682" s="33"/>
      <c r="E682" s="33"/>
      <c r="F682" s="33"/>
      <c r="G682" s="33"/>
      <c r="H682" s="33"/>
      <c r="I682" s="33"/>
      <c r="J682" s="33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>
      <c r="A683" s="55"/>
      <c r="B683" s="55"/>
      <c r="C683" s="25" t="str">
        <f t="shared" si="1"/>
        <v/>
      </c>
      <c r="D683" s="33"/>
      <c r="E683" s="33"/>
      <c r="F683" s="33"/>
      <c r="G683" s="33"/>
      <c r="H683" s="33"/>
      <c r="I683" s="33"/>
      <c r="J683" s="33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>
      <c r="A684" s="55"/>
      <c r="B684" s="55"/>
      <c r="C684" s="25" t="str">
        <f t="shared" si="1"/>
        <v/>
      </c>
      <c r="D684" s="33"/>
      <c r="E684" s="33"/>
      <c r="F684" s="33"/>
      <c r="G684" s="33"/>
      <c r="H684" s="33"/>
      <c r="I684" s="33"/>
      <c r="J684" s="33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>
      <c r="A685" s="55"/>
      <c r="B685" s="55"/>
      <c r="C685" s="25" t="str">
        <f t="shared" si="1"/>
        <v/>
      </c>
      <c r="D685" s="33"/>
      <c r="E685" s="33"/>
      <c r="F685" s="33"/>
      <c r="G685" s="33"/>
      <c r="H685" s="33"/>
      <c r="I685" s="33"/>
      <c r="J685" s="33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>
      <c r="A686" s="55"/>
      <c r="B686" s="55"/>
      <c r="C686" s="25" t="str">
        <f t="shared" si="1"/>
        <v/>
      </c>
      <c r="D686" s="33"/>
      <c r="E686" s="33"/>
      <c r="F686" s="33"/>
      <c r="G686" s="33"/>
      <c r="H686" s="33"/>
      <c r="I686" s="33"/>
      <c r="J686" s="33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>
      <c r="A687" s="55"/>
      <c r="B687" s="55"/>
      <c r="C687" s="25" t="str">
        <f t="shared" si="1"/>
        <v/>
      </c>
      <c r="D687" s="33"/>
      <c r="E687" s="33"/>
      <c r="F687" s="33"/>
      <c r="G687" s="33"/>
      <c r="H687" s="33"/>
      <c r="I687" s="33"/>
      <c r="J687" s="33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>
      <c r="A688" s="55"/>
      <c r="B688" s="55"/>
      <c r="C688" s="25" t="str">
        <f t="shared" si="1"/>
        <v/>
      </c>
      <c r="D688" s="33"/>
      <c r="E688" s="33"/>
      <c r="F688" s="33"/>
      <c r="G688" s="33"/>
      <c r="H688" s="33"/>
      <c r="I688" s="33"/>
      <c r="J688" s="33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>
      <c r="A689" s="55"/>
      <c r="B689" s="55"/>
      <c r="C689" s="25" t="str">
        <f t="shared" si="1"/>
        <v/>
      </c>
      <c r="D689" s="33"/>
      <c r="E689" s="33"/>
      <c r="F689" s="33"/>
      <c r="G689" s="33"/>
      <c r="H689" s="33"/>
      <c r="I689" s="33"/>
      <c r="J689" s="33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>
      <c r="A690" s="55"/>
      <c r="B690" s="55"/>
      <c r="C690" s="25" t="str">
        <f t="shared" si="1"/>
        <v/>
      </c>
      <c r="D690" s="33"/>
      <c r="E690" s="33"/>
      <c r="F690" s="33"/>
      <c r="G690" s="33"/>
      <c r="H690" s="33"/>
      <c r="I690" s="33"/>
      <c r="J690" s="33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>
      <c r="A691" s="55"/>
      <c r="B691" s="55"/>
      <c r="C691" s="25" t="str">
        <f t="shared" si="1"/>
        <v/>
      </c>
      <c r="D691" s="33"/>
      <c r="E691" s="33"/>
      <c r="F691" s="33"/>
      <c r="G691" s="33"/>
      <c r="H691" s="33"/>
      <c r="I691" s="33"/>
      <c r="J691" s="33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>
      <c r="A692" s="55"/>
      <c r="B692" s="55"/>
      <c r="C692" s="25" t="str">
        <f t="shared" si="1"/>
        <v/>
      </c>
      <c r="D692" s="33"/>
      <c r="E692" s="33"/>
      <c r="F692" s="33"/>
      <c r="G692" s="33"/>
      <c r="H692" s="33"/>
      <c r="I692" s="33"/>
      <c r="J692" s="33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>
      <c r="A693" s="55"/>
      <c r="B693" s="55"/>
      <c r="C693" s="25" t="str">
        <f t="shared" si="1"/>
        <v/>
      </c>
      <c r="D693" s="33"/>
      <c r="E693" s="33"/>
      <c r="F693" s="33"/>
      <c r="G693" s="33"/>
      <c r="H693" s="33"/>
      <c r="I693" s="33"/>
      <c r="J693" s="33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>
      <c r="A694" s="55"/>
      <c r="B694" s="55"/>
      <c r="C694" s="25" t="str">
        <f t="shared" si="1"/>
        <v/>
      </c>
      <c r="D694" s="33"/>
      <c r="E694" s="33"/>
      <c r="F694" s="33"/>
      <c r="G694" s="33"/>
      <c r="H694" s="33"/>
      <c r="I694" s="33"/>
      <c r="J694" s="33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>
      <c r="A695" s="55"/>
      <c r="B695" s="55"/>
      <c r="C695" s="25" t="str">
        <f t="shared" si="1"/>
        <v/>
      </c>
      <c r="D695" s="33"/>
      <c r="E695" s="33"/>
      <c r="F695" s="33"/>
      <c r="G695" s="33"/>
      <c r="H695" s="33"/>
      <c r="I695" s="33"/>
      <c r="J695" s="33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>
      <c r="A696" s="55"/>
      <c r="B696" s="55"/>
      <c r="C696" s="25" t="str">
        <f t="shared" si="1"/>
        <v/>
      </c>
      <c r="D696" s="33"/>
      <c r="E696" s="33"/>
      <c r="F696" s="33"/>
      <c r="G696" s="33"/>
      <c r="H696" s="33"/>
      <c r="I696" s="33"/>
      <c r="J696" s="33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>
      <c r="A697" s="55"/>
      <c r="B697" s="55"/>
      <c r="C697" s="25" t="str">
        <f t="shared" si="1"/>
        <v/>
      </c>
      <c r="D697" s="33"/>
      <c r="E697" s="33"/>
      <c r="F697" s="33"/>
      <c r="G697" s="33"/>
      <c r="H697" s="33"/>
      <c r="I697" s="33"/>
      <c r="J697" s="33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>
      <c r="A698" s="55"/>
      <c r="B698" s="55"/>
      <c r="C698" s="25" t="str">
        <f t="shared" si="1"/>
        <v/>
      </c>
      <c r="D698" s="33"/>
      <c r="E698" s="33"/>
      <c r="F698" s="33"/>
      <c r="G698" s="33"/>
      <c r="H698" s="33"/>
      <c r="I698" s="33"/>
      <c r="J698" s="33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>
      <c r="A699" s="55"/>
      <c r="B699" s="55"/>
      <c r="C699" s="25" t="str">
        <f t="shared" si="1"/>
        <v/>
      </c>
      <c r="D699" s="33"/>
      <c r="E699" s="33"/>
      <c r="F699" s="33"/>
      <c r="G699" s="33"/>
      <c r="H699" s="33"/>
      <c r="I699" s="33"/>
      <c r="J699" s="33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>
      <c r="A700" s="55"/>
      <c r="B700" s="55"/>
      <c r="C700" s="25" t="str">
        <f t="shared" si="1"/>
        <v/>
      </c>
      <c r="D700" s="33"/>
      <c r="E700" s="33"/>
      <c r="F700" s="33"/>
      <c r="G700" s="33"/>
      <c r="H700" s="33"/>
      <c r="I700" s="33"/>
      <c r="J700" s="33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>
      <c r="A701" s="55"/>
      <c r="B701" s="55"/>
      <c r="C701" s="25" t="str">
        <f t="shared" si="1"/>
        <v/>
      </c>
      <c r="D701" s="33"/>
      <c r="E701" s="33"/>
      <c r="F701" s="33"/>
      <c r="G701" s="33"/>
      <c r="H701" s="33"/>
      <c r="I701" s="33"/>
      <c r="J701" s="33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>
      <c r="A702" s="55"/>
      <c r="B702" s="55"/>
      <c r="C702" s="25" t="str">
        <f t="shared" si="1"/>
        <v/>
      </c>
      <c r="D702" s="33"/>
      <c r="E702" s="33"/>
      <c r="F702" s="33"/>
      <c r="G702" s="33"/>
      <c r="H702" s="33"/>
      <c r="I702" s="33"/>
      <c r="J702" s="33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>
      <c r="A703" s="55"/>
      <c r="B703" s="55"/>
      <c r="C703" s="25" t="str">
        <f t="shared" si="1"/>
        <v/>
      </c>
      <c r="D703" s="33"/>
      <c r="E703" s="33"/>
      <c r="F703" s="33"/>
      <c r="G703" s="33"/>
      <c r="H703" s="33"/>
      <c r="I703" s="33"/>
      <c r="J703" s="33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>
      <c r="A704" s="55"/>
      <c r="B704" s="55"/>
      <c r="C704" s="25" t="str">
        <f t="shared" si="1"/>
        <v/>
      </c>
      <c r="D704" s="33"/>
      <c r="E704" s="33"/>
      <c r="F704" s="33"/>
      <c r="G704" s="33"/>
      <c r="H704" s="33"/>
      <c r="I704" s="33"/>
      <c r="J704" s="33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>
      <c r="A705" s="55"/>
      <c r="B705" s="55"/>
      <c r="C705" s="25" t="str">
        <f t="shared" si="1"/>
        <v/>
      </c>
      <c r="D705" s="33"/>
      <c r="E705" s="33"/>
      <c r="F705" s="33"/>
      <c r="G705" s="33"/>
      <c r="H705" s="33"/>
      <c r="I705" s="33"/>
      <c r="J705" s="33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>
      <c r="A706" s="55"/>
      <c r="B706" s="55"/>
      <c r="C706" s="25" t="str">
        <f t="shared" si="1"/>
        <v/>
      </c>
      <c r="D706" s="33"/>
      <c r="E706" s="33"/>
      <c r="F706" s="33"/>
      <c r="G706" s="33"/>
      <c r="H706" s="33"/>
      <c r="I706" s="33"/>
      <c r="J706" s="33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>
      <c r="A707" s="55"/>
      <c r="B707" s="55"/>
      <c r="C707" s="25" t="str">
        <f t="shared" si="1"/>
        <v/>
      </c>
      <c r="D707" s="33"/>
      <c r="E707" s="33"/>
      <c r="F707" s="33"/>
      <c r="G707" s="33"/>
      <c r="H707" s="33"/>
      <c r="I707" s="33"/>
      <c r="J707" s="33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>
      <c r="A708" s="55"/>
      <c r="B708" s="55"/>
      <c r="C708" s="25" t="str">
        <f t="shared" si="1"/>
        <v/>
      </c>
      <c r="D708" s="33"/>
      <c r="E708" s="33"/>
      <c r="F708" s="33"/>
      <c r="G708" s="33"/>
      <c r="H708" s="33"/>
      <c r="I708" s="33"/>
      <c r="J708" s="33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>
      <c r="A709" s="55"/>
      <c r="B709" s="55"/>
      <c r="C709" s="25" t="str">
        <f t="shared" si="1"/>
        <v/>
      </c>
      <c r="D709" s="33"/>
      <c r="E709" s="33"/>
      <c r="F709" s="33"/>
      <c r="G709" s="33"/>
      <c r="H709" s="33"/>
      <c r="I709" s="33"/>
      <c r="J709" s="33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>
      <c r="A710" s="55"/>
      <c r="B710" s="55"/>
      <c r="C710" s="25" t="str">
        <f t="shared" si="1"/>
        <v/>
      </c>
      <c r="D710" s="33"/>
      <c r="E710" s="33"/>
      <c r="F710" s="33"/>
      <c r="G710" s="33"/>
      <c r="H710" s="33"/>
      <c r="I710" s="33"/>
      <c r="J710" s="33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>
      <c r="A711" s="55"/>
      <c r="B711" s="55"/>
      <c r="C711" s="25" t="str">
        <f t="shared" si="1"/>
        <v/>
      </c>
      <c r="D711" s="33"/>
      <c r="E711" s="33"/>
      <c r="F711" s="33"/>
      <c r="G711" s="33"/>
      <c r="H711" s="33"/>
      <c r="I711" s="33"/>
      <c r="J711" s="33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>
      <c r="A712" s="55"/>
      <c r="B712" s="55"/>
      <c r="C712" s="25" t="str">
        <f t="shared" si="1"/>
        <v/>
      </c>
      <c r="D712" s="33"/>
      <c r="E712" s="33"/>
      <c r="F712" s="33"/>
      <c r="G712" s="33"/>
      <c r="H712" s="33"/>
      <c r="I712" s="33"/>
      <c r="J712" s="33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>
      <c r="A713" s="55"/>
      <c r="B713" s="55"/>
      <c r="C713" s="25" t="str">
        <f t="shared" si="1"/>
        <v/>
      </c>
      <c r="D713" s="33"/>
      <c r="E713" s="33"/>
      <c r="F713" s="33"/>
      <c r="G713" s="33"/>
      <c r="H713" s="33"/>
      <c r="I713" s="33"/>
      <c r="J713" s="33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>
      <c r="A714" s="55"/>
      <c r="B714" s="55"/>
      <c r="C714" s="25" t="str">
        <f t="shared" si="1"/>
        <v/>
      </c>
      <c r="D714" s="33"/>
      <c r="E714" s="33"/>
      <c r="F714" s="33"/>
      <c r="G714" s="33"/>
      <c r="H714" s="33"/>
      <c r="I714" s="33"/>
      <c r="J714" s="33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>
      <c r="A715" s="55"/>
      <c r="B715" s="55"/>
      <c r="C715" s="25" t="str">
        <f t="shared" si="1"/>
        <v/>
      </c>
      <c r="D715" s="33"/>
      <c r="E715" s="33"/>
      <c r="F715" s="33"/>
      <c r="G715" s="33"/>
      <c r="H715" s="33"/>
      <c r="I715" s="33"/>
      <c r="J715" s="33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>
      <c r="A716" s="55"/>
      <c r="B716" s="55"/>
      <c r="C716" s="25" t="str">
        <f t="shared" si="1"/>
        <v/>
      </c>
      <c r="D716" s="33"/>
      <c r="E716" s="33"/>
      <c r="F716" s="33"/>
      <c r="G716" s="33"/>
      <c r="H716" s="33"/>
      <c r="I716" s="33"/>
      <c r="J716" s="33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>
      <c r="A717" s="55"/>
      <c r="B717" s="55"/>
      <c r="C717" s="25" t="str">
        <f t="shared" si="1"/>
        <v/>
      </c>
      <c r="D717" s="33"/>
      <c r="E717" s="33"/>
      <c r="F717" s="33"/>
      <c r="G717" s="33"/>
      <c r="H717" s="33"/>
      <c r="I717" s="33"/>
      <c r="J717" s="33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>
      <c r="A718" s="55"/>
      <c r="B718" s="55"/>
      <c r="C718" s="25" t="str">
        <f t="shared" si="1"/>
        <v/>
      </c>
      <c r="D718" s="33"/>
      <c r="E718" s="33"/>
      <c r="F718" s="33"/>
      <c r="G718" s="33"/>
      <c r="H718" s="33"/>
      <c r="I718" s="33"/>
      <c r="J718" s="33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>
      <c r="A719" s="55"/>
      <c r="B719" s="55"/>
      <c r="C719" s="25" t="str">
        <f t="shared" si="1"/>
        <v/>
      </c>
      <c r="D719" s="33"/>
      <c r="E719" s="33"/>
      <c r="F719" s="33"/>
      <c r="G719" s="33"/>
      <c r="H719" s="33"/>
      <c r="I719" s="33"/>
      <c r="J719" s="33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>
      <c r="A720" s="55"/>
      <c r="B720" s="55"/>
      <c r="C720" s="25" t="str">
        <f t="shared" si="1"/>
        <v/>
      </c>
      <c r="D720" s="33"/>
      <c r="E720" s="33"/>
      <c r="F720" s="33"/>
      <c r="G720" s="33"/>
      <c r="H720" s="33"/>
      <c r="I720" s="33"/>
      <c r="J720" s="33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>
      <c r="A721" s="55"/>
      <c r="B721" s="55"/>
      <c r="C721" s="25" t="str">
        <f t="shared" si="1"/>
        <v/>
      </c>
      <c r="D721" s="33"/>
      <c r="E721" s="33"/>
      <c r="F721" s="33"/>
      <c r="G721" s="33"/>
      <c r="H721" s="33"/>
      <c r="I721" s="33"/>
      <c r="J721" s="33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>
      <c r="A722" s="55"/>
      <c r="B722" s="55"/>
      <c r="C722" s="25" t="str">
        <f t="shared" si="1"/>
        <v/>
      </c>
      <c r="D722" s="33"/>
      <c r="E722" s="33"/>
      <c r="F722" s="33"/>
      <c r="G722" s="33"/>
      <c r="H722" s="33"/>
      <c r="I722" s="33"/>
      <c r="J722" s="33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>
      <c r="A723" s="55"/>
      <c r="B723" s="55"/>
      <c r="C723" s="25" t="str">
        <f t="shared" si="1"/>
        <v/>
      </c>
      <c r="D723" s="33"/>
      <c r="E723" s="33"/>
      <c r="F723" s="33"/>
      <c r="G723" s="33"/>
      <c r="H723" s="33"/>
      <c r="I723" s="33"/>
      <c r="J723" s="33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>
      <c r="A724" s="55"/>
      <c r="B724" s="55"/>
      <c r="C724" s="25" t="str">
        <f t="shared" si="1"/>
        <v/>
      </c>
      <c r="D724" s="33"/>
      <c r="E724" s="33"/>
      <c r="F724" s="33"/>
      <c r="G724" s="33"/>
      <c r="H724" s="33"/>
      <c r="I724" s="33"/>
      <c r="J724" s="33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>
      <c r="A725" s="55"/>
      <c r="B725" s="55"/>
      <c r="C725" s="25" t="str">
        <f t="shared" si="1"/>
        <v/>
      </c>
      <c r="D725" s="33"/>
      <c r="E725" s="33"/>
      <c r="F725" s="33"/>
      <c r="G725" s="33"/>
      <c r="H725" s="33"/>
      <c r="I725" s="33"/>
      <c r="J725" s="33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>
      <c r="A726" s="55"/>
      <c r="B726" s="55"/>
      <c r="C726" s="25" t="str">
        <f t="shared" si="1"/>
        <v/>
      </c>
      <c r="D726" s="33"/>
      <c r="E726" s="33"/>
      <c r="F726" s="33"/>
      <c r="G726" s="33"/>
      <c r="H726" s="33"/>
      <c r="I726" s="33"/>
      <c r="J726" s="33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>
      <c r="A727" s="55"/>
      <c r="B727" s="55"/>
      <c r="C727" s="25" t="str">
        <f t="shared" si="1"/>
        <v/>
      </c>
      <c r="D727" s="33"/>
      <c r="E727" s="33"/>
      <c r="F727" s="33"/>
      <c r="G727" s="33"/>
      <c r="H727" s="33"/>
      <c r="I727" s="33"/>
      <c r="J727" s="33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>
      <c r="A728" s="55"/>
      <c r="B728" s="55"/>
      <c r="C728" s="25" t="str">
        <f t="shared" si="1"/>
        <v/>
      </c>
      <c r="D728" s="33"/>
      <c r="E728" s="33"/>
      <c r="F728" s="33"/>
      <c r="G728" s="33"/>
      <c r="H728" s="33"/>
      <c r="I728" s="33"/>
      <c r="J728" s="33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>
      <c r="A729" s="55"/>
      <c r="B729" s="55"/>
      <c r="C729" s="25" t="str">
        <f t="shared" si="1"/>
        <v/>
      </c>
      <c r="D729" s="33"/>
      <c r="E729" s="33"/>
      <c r="F729" s="33"/>
      <c r="G729" s="33"/>
      <c r="H729" s="33"/>
      <c r="I729" s="33"/>
      <c r="J729" s="33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>
      <c r="A730" s="55"/>
      <c r="B730" s="55"/>
      <c r="C730" s="25" t="str">
        <f t="shared" si="1"/>
        <v/>
      </c>
      <c r="D730" s="33"/>
      <c r="E730" s="33"/>
      <c r="F730" s="33"/>
      <c r="G730" s="33"/>
      <c r="H730" s="33"/>
      <c r="I730" s="33"/>
      <c r="J730" s="33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>
      <c r="A731" s="55"/>
      <c r="B731" s="55"/>
      <c r="C731" s="25" t="str">
        <f t="shared" si="1"/>
        <v/>
      </c>
      <c r="D731" s="33"/>
      <c r="E731" s="33"/>
      <c r="F731" s="33"/>
      <c r="G731" s="33"/>
      <c r="H731" s="33"/>
      <c r="I731" s="33"/>
      <c r="J731" s="33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>
      <c r="A732" s="55"/>
      <c r="B732" s="55"/>
      <c r="C732" s="25" t="str">
        <f t="shared" si="1"/>
        <v/>
      </c>
      <c r="D732" s="33"/>
      <c r="E732" s="33"/>
      <c r="F732" s="33"/>
      <c r="G732" s="33"/>
      <c r="H732" s="33"/>
      <c r="I732" s="33"/>
      <c r="J732" s="33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>
      <c r="A733" s="55"/>
      <c r="B733" s="55"/>
      <c r="C733" s="25" t="str">
        <f t="shared" si="1"/>
        <v/>
      </c>
      <c r="D733" s="33"/>
      <c r="E733" s="33"/>
      <c r="F733" s="33"/>
      <c r="G733" s="33"/>
      <c r="H733" s="33"/>
      <c r="I733" s="33"/>
      <c r="J733" s="33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>
      <c r="A734" s="55"/>
      <c r="B734" s="55"/>
      <c r="C734" s="25" t="str">
        <f t="shared" si="1"/>
        <v/>
      </c>
      <c r="D734" s="33"/>
      <c r="E734" s="33"/>
      <c r="F734" s="33"/>
      <c r="G734" s="33"/>
      <c r="H734" s="33"/>
      <c r="I734" s="33"/>
      <c r="J734" s="33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>
      <c r="A735" s="55"/>
      <c r="B735" s="55"/>
      <c r="C735" s="25" t="str">
        <f t="shared" si="1"/>
        <v/>
      </c>
      <c r="D735" s="33"/>
      <c r="E735" s="33"/>
      <c r="F735" s="33"/>
      <c r="G735" s="33"/>
      <c r="H735" s="33"/>
      <c r="I735" s="33"/>
      <c r="J735" s="33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>
      <c r="A736" s="55"/>
      <c r="B736" s="55"/>
      <c r="C736" s="25" t="str">
        <f t="shared" si="1"/>
        <v/>
      </c>
      <c r="D736" s="33"/>
      <c r="E736" s="33"/>
      <c r="F736" s="33"/>
      <c r="G736" s="33"/>
      <c r="H736" s="33"/>
      <c r="I736" s="33"/>
      <c r="J736" s="33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>
      <c r="A737" s="55"/>
      <c r="B737" s="55"/>
      <c r="C737" s="25" t="str">
        <f t="shared" si="1"/>
        <v/>
      </c>
      <c r="D737" s="33"/>
      <c r="E737" s="33"/>
      <c r="F737" s="33"/>
      <c r="G737" s="33"/>
      <c r="H737" s="33"/>
      <c r="I737" s="33"/>
      <c r="J737" s="33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>
      <c r="A738" s="55"/>
      <c r="B738" s="55"/>
      <c r="C738" s="25" t="str">
        <f t="shared" si="1"/>
        <v/>
      </c>
      <c r="D738" s="33"/>
      <c r="E738" s="33"/>
      <c r="F738" s="33"/>
      <c r="G738" s="33"/>
      <c r="H738" s="33"/>
      <c r="I738" s="33"/>
      <c r="J738" s="33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>
      <c r="A739" s="55"/>
      <c r="B739" s="55"/>
      <c r="C739" s="25" t="str">
        <f t="shared" si="1"/>
        <v/>
      </c>
      <c r="D739" s="33"/>
      <c r="E739" s="33"/>
      <c r="F739" s="33"/>
      <c r="G739" s="33"/>
      <c r="H739" s="33"/>
      <c r="I739" s="33"/>
      <c r="J739" s="33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>
      <c r="A740" s="55"/>
      <c r="B740" s="55"/>
      <c r="C740" s="25" t="str">
        <f t="shared" si="1"/>
        <v/>
      </c>
      <c r="D740" s="33"/>
      <c r="E740" s="33"/>
      <c r="F740" s="33"/>
      <c r="G740" s="33"/>
      <c r="H740" s="33"/>
      <c r="I740" s="33"/>
      <c r="J740" s="33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>
      <c r="A741" s="55"/>
      <c r="B741" s="55"/>
      <c r="C741" s="25" t="str">
        <f t="shared" si="1"/>
        <v/>
      </c>
      <c r="D741" s="33"/>
      <c r="E741" s="33"/>
      <c r="F741" s="33"/>
      <c r="G741" s="33"/>
      <c r="H741" s="33"/>
      <c r="I741" s="33"/>
      <c r="J741" s="33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>
      <c r="A742" s="55"/>
      <c r="B742" s="55"/>
      <c r="C742" s="25" t="str">
        <f t="shared" si="1"/>
        <v/>
      </c>
      <c r="D742" s="33"/>
      <c r="E742" s="33"/>
      <c r="F742" s="33"/>
      <c r="G742" s="33"/>
      <c r="H742" s="33"/>
      <c r="I742" s="33"/>
      <c r="J742" s="33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>
      <c r="A743" s="55"/>
      <c r="B743" s="55"/>
      <c r="C743" s="25" t="str">
        <f t="shared" si="1"/>
        <v/>
      </c>
      <c r="D743" s="33"/>
      <c r="E743" s="33"/>
      <c r="F743" s="33"/>
      <c r="G743" s="33"/>
      <c r="H743" s="33"/>
      <c r="I743" s="33"/>
      <c r="J743" s="33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>
      <c r="A744" s="55"/>
      <c r="B744" s="55"/>
      <c r="C744" s="25" t="str">
        <f t="shared" si="1"/>
        <v/>
      </c>
      <c r="D744" s="33"/>
      <c r="E744" s="33"/>
      <c r="F744" s="33"/>
      <c r="G744" s="33"/>
      <c r="H744" s="33"/>
      <c r="I744" s="33"/>
      <c r="J744" s="33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>
      <c r="A745" s="55"/>
      <c r="B745" s="55"/>
      <c r="C745" s="25" t="str">
        <f t="shared" si="1"/>
        <v/>
      </c>
      <c r="D745" s="33"/>
      <c r="E745" s="33"/>
      <c r="F745" s="33"/>
      <c r="G745" s="33"/>
      <c r="H745" s="33"/>
      <c r="I745" s="33"/>
      <c r="J745" s="33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>
      <c r="A746" s="55"/>
      <c r="B746" s="55"/>
      <c r="C746" s="25" t="str">
        <f t="shared" si="1"/>
        <v/>
      </c>
      <c r="D746" s="33"/>
      <c r="E746" s="33"/>
      <c r="F746" s="33"/>
      <c r="G746" s="33"/>
      <c r="H746" s="33"/>
      <c r="I746" s="33"/>
      <c r="J746" s="33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>
      <c r="A747" s="55"/>
      <c r="B747" s="55"/>
      <c r="C747" s="25" t="str">
        <f t="shared" si="1"/>
        <v/>
      </c>
      <c r="D747" s="33"/>
      <c r="E747" s="33"/>
      <c r="F747" s="33"/>
      <c r="G747" s="33"/>
      <c r="H747" s="33"/>
      <c r="I747" s="33"/>
      <c r="J747" s="33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>
      <c r="A748" s="55"/>
      <c r="B748" s="55"/>
      <c r="C748" s="25" t="str">
        <f t="shared" si="1"/>
        <v/>
      </c>
      <c r="D748" s="33"/>
      <c r="E748" s="33"/>
      <c r="F748" s="33"/>
      <c r="G748" s="33"/>
      <c r="H748" s="33"/>
      <c r="I748" s="33"/>
      <c r="J748" s="33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>
      <c r="A749" s="55"/>
      <c r="B749" s="55"/>
      <c r="C749" s="25" t="str">
        <f t="shared" si="1"/>
        <v/>
      </c>
      <c r="D749" s="33"/>
      <c r="E749" s="33"/>
      <c r="F749" s="33"/>
      <c r="G749" s="33"/>
      <c r="H749" s="33"/>
      <c r="I749" s="33"/>
      <c r="J749" s="33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>
      <c r="A750" s="55"/>
      <c r="B750" s="55"/>
      <c r="C750" s="25" t="str">
        <f t="shared" si="1"/>
        <v/>
      </c>
      <c r="D750" s="33"/>
      <c r="E750" s="33"/>
      <c r="F750" s="33"/>
      <c r="G750" s="33"/>
      <c r="H750" s="33"/>
      <c r="I750" s="33"/>
      <c r="J750" s="33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>
      <c r="A751" s="55"/>
      <c r="B751" s="55"/>
      <c r="C751" s="25" t="str">
        <f t="shared" si="1"/>
        <v/>
      </c>
      <c r="D751" s="33"/>
      <c r="E751" s="33"/>
      <c r="F751" s="33"/>
      <c r="G751" s="33"/>
      <c r="H751" s="33"/>
      <c r="I751" s="33"/>
      <c r="J751" s="33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>
      <c r="A752" s="55"/>
      <c r="B752" s="55"/>
      <c r="C752" s="25" t="str">
        <f t="shared" si="1"/>
        <v/>
      </c>
      <c r="D752" s="33"/>
      <c r="E752" s="33"/>
      <c r="F752" s="33"/>
      <c r="G752" s="33"/>
      <c r="H752" s="33"/>
      <c r="I752" s="33"/>
      <c r="J752" s="33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>
      <c r="A753" s="55"/>
      <c r="B753" s="55"/>
      <c r="C753" s="25" t="str">
        <f t="shared" si="1"/>
        <v/>
      </c>
      <c r="D753" s="33"/>
      <c r="E753" s="33"/>
      <c r="F753" s="33"/>
      <c r="G753" s="33"/>
      <c r="H753" s="33"/>
      <c r="I753" s="33"/>
      <c r="J753" s="33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>
      <c r="A754" s="55"/>
      <c r="B754" s="55"/>
      <c r="C754" s="25" t="str">
        <f t="shared" si="1"/>
        <v/>
      </c>
      <c r="D754" s="33"/>
      <c r="E754" s="33"/>
      <c r="F754" s="33"/>
      <c r="G754" s="33"/>
      <c r="H754" s="33"/>
      <c r="I754" s="33"/>
      <c r="J754" s="33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>
      <c r="A755" s="55"/>
      <c r="B755" s="55"/>
      <c r="C755" s="25" t="str">
        <f t="shared" si="1"/>
        <v/>
      </c>
      <c r="D755" s="33"/>
      <c r="E755" s="33"/>
      <c r="F755" s="33"/>
      <c r="G755" s="33"/>
      <c r="H755" s="33"/>
      <c r="I755" s="33"/>
      <c r="J755" s="33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>
      <c r="A756" s="55"/>
      <c r="B756" s="55"/>
      <c r="C756" s="25" t="str">
        <f t="shared" si="1"/>
        <v/>
      </c>
      <c r="D756" s="33"/>
      <c r="E756" s="33"/>
      <c r="F756" s="33"/>
      <c r="G756" s="33"/>
      <c r="H756" s="33"/>
      <c r="I756" s="33"/>
      <c r="J756" s="33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>
      <c r="A757" s="55"/>
      <c r="B757" s="55"/>
      <c r="C757" s="25" t="str">
        <f t="shared" si="1"/>
        <v/>
      </c>
      <c r="D757" s="33"/>
      <c r="E757" s="33"/>
      <c r="F757" s="33"/>
      <c r="G757" s="33"/>
      <c r="H757" s="33"/>
      <c r="I757" s="33"/>
      <c r="J757" s="33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>
      <c r="A758" s="55"/>
      <c r="B758" s="55"/>
      <c r="C758" s="25" t="str">
        <f t="shared" si="1"/>
        <v/>
      </c>
      <c r="D758" s="33"/>
      <c r="E758" s="33"/>
      <c r="F758" s="33"/>
      <c r="G758" s="33"/>
      <c r="H758" s="33"/>
      <c r="I758" s="33"/>
      <c r="J758" s="33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>
      <c r="A759" s="55"/>
      <c r="B759" s="55"/>
      <c r="C759" s="25" t="str">
        <f t="shared" si="1"/>
        <v/>
      </c>
      <c r="D759" s="33"/>
      <c r="E759" s="33"/>
      <c r="F759" s="33"/>
      <c r="G759" s="33"/>
      <c r="H759" s="33"/>
      <c r="I759" s="33"/>
      <c r="J759" s="33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>
      <c r="A760" s="55"/>
      <c r="B760" s="55"/>
      <c r="C760" s="25" t="str">
        <f t="shared" si="1"/>
        <v/>
      </c>
      <c r="D760" s="33"/>
      <c r="E760" s="33"/>
      <c r="F760" s="33"/>
      <c r="G760" s="33"/>
      <c r="H760" s="33"/>
      <c r="I760" s="33"/>
      <c r="J760" s="33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>
      <c r="A761" s="55"/>
      <c r="B761" s="55"/>
      <c r="C761" s="25" t="str">
        <f t="shared" si="1"/>
        <v/>
      </c>
      <c r="D761" s="33"/>
      <c r="E761" s="33"/>
      <c r="F761" s="33"/>
      <c r="G761" s="33"/>
      <c r="H761" s="33"/>
      <c r="I761" s="33"/>
      <c r="J761" s="33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>
      <c r="A762" s="55"/>
      <c r="B762" s="55"/>
      <c r="C762" s="25" t="str">
        <f t="shared" si="1"/>
        <v/>
      </c>
      <c r="D762" s="33"/>
      <c r="E762" s="33"/>
      <c r="F762" s="33"/>
      <c r="G762" s="33"/>
      <c r="H762" s="33"/>
      <c r="I762" s="33"/>
      <c r="J762" s="33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>
      <c r="A763" s="55"/>
      <c r="B763" s="55"/>
      <c r="C763" s="25" t="str">
        <f t="shared" si="1"/>
        <v/>
      </c>
      <c r="D763" s="33"/>
      <c r="E763" s="33"/>
      <c r="F763" s="33"/>
      <c r="G763" s="33"/>
      <c r="H763" s="33"/>
      <c r="I763" s="33"/>
      <c r="J763" s="33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>
      <c r="A764" s="55"/>
      <c r="B764" s="55"/>
      <c r="C764" s="25" t="str">
        <f t="shared" si="1"/>
        <v/>
      </c>
      <c r="D764" s="33"/>
      <c r="E764" s="33"/>
      <c r="F764" s="33"/>
      <c r="G764" s="33"/>
      <c r="H764" s="33"/>
      <c r="I764" s="33"/>
      <c r="J764" s="33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>
      <c r="A765" s="55"/>
      <c r="B765" s="55"/>
      <c r="C765" s="25" t="str">
        <f t="shared" si="1"/>
        <v/>
      </c>
      <c r="D765" s="33"/>
      <c r="E765" s="33"/>
      <c r="F765" s="33"/>
      <c r="G765" s="33"/>
      <c r="H765" s="33"/>
      <c r="I765" s="33"/>
      <c r="J765" s="33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>
      <c r="A766" s="55"/>
      <c r="B766" s="55"/>
      <c r="C766" s="25" t="str">
        <f t="shared" si="1"/>
        <v/>
      </c>
      <c r="D766" s="33"/>
      <c r="E766" s="33"/>
      <c r="F766" s="33"/>
      <c r="G766" s="33"/>
      <c r="H766" s="33"/>
      <c r="I766" s="33"/>
      <c r="J766" s="33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>
      <c r="A767" s="55"/>
      <c r="B767" s="55"/>
      <c r="C767" s="25" t="str">
        <f t="shared" si="1"/>
        <v/>
      </c>
      <c r="D767" s="33"/>
      <c r="E767" s="33"/>
      <c r="F767" s="33"/>
      <c r="G767" s="33"/>
      <c r="H767" s="33"/>
      <c r="I767" s="33"/>
      <c r="J767" s="33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>
      <c r="A768" s="55"/>
      <c r="B768" s="55"/>
      <c r="C768" s="25" t="str">
        <f t="shared" si="1"/>
        <v/>
      </c>
      <c r="D768" s="33"/>
      <c r="E768" s="33"/>
      <c r="F768" s="33"/>
      <c r="G768" s="33"/>
      <c r="H768" s="33"/>
      <c r="I768" s="33"/>
      <c r="J768" s="33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>
      <c r="A769" s="55"/>
      <c r="B769" s="55"/>
      <c r="C769" s="25" t="str">
        <f t="shared" si="1"/>
        <v/>
      </c>
      <c r="D769" s="33"/>
      <c r="E769" s="33"/>
      <c r="F769" s="33"/>
      <c r="G769" s="33"/>
      <c r="H769" s="33"/>
      <c r="I769" s="33"/>
      <c r="J769" s="33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>
      <c r="A770" s="55"/>
      <c r="B770" s="55"/>
      <c r="C770" s="25" t="str">
        <f t="shared" si="1"/>
        <v/>
      </c>
      <c r="D770" s="33"/>
      <c r="E770" s="33"/>
      <c r="F770" s="33"/>
      <c r="G770" s="33"/>
      <c r="H770" s="33"/>
      <c r="I770" s="33"/>
      <c r="J770" s="33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>
      <c r="A771" s="55"/>
      <c r="B771" s="55"/>
      <c r="C771" s="25" t="str">
        <f t="shared" si="1"/>
        <v/>
      </c>
      <c r="D771" s="33"/>
      <c r="E771" s="33"/>
      <c r="F771" s="33"/>
      <c r="G771" s="33"/>
      <c r="H771" s="33"/>
      <c r="I771" s="33"/>
      <c r="J771" s="33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>
      <c r="A772" s="55"/>
      <c r="B772" s="55"/>
      <c r="C772" s="25" t="str">
        <f t="shared" si="1"/>
        <v/>
      </c>
      <c r="D772" s="33"/>
      <c r="E772" s="33"/>
      <c r="F772" s="33"/>
      <c r="G772" s="33"/>
      <c r="H772" s="33"/>
      <c r="I772" s="33"/>
      <c r="J772" s="33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>
      <c r="A773" s="55"/>
      <c r="B773" s="55"/>
      <c r="C773" s="25" t="str">
        <f t="shared" si="1"/>
        <v/>
      </c>
      <c r="D773" s="33"/>
      <c r="E773" s="33"/>
      <c r="F773" s="33"/>
      <c r="G773" s="33"/>
      <c r="H773" s="33"/>
      <c r="I773" s="33"/>
      <c r="J773" s="33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>
      <c r="A774" s="55"/>
      <c r="B774" s="55"/>
      <c r="C774" s="25" t="str">
        <f t="shared" si="1"/>
        <v/>
      </c>
      <c r="D774" s="33"/>
      <c r="E774" s="33"/>
      <c r="F774" s="33"/>
      <c r="G774" s="33"/>
      <c r="H774" s="33"/>
      <c r="I774" s="33"/>
      <c r="J774" s="33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>
      <c r="A775" s="55"/>
      <c r="B775" s="55"/>
      <c r="C775" s="25" t="str">
        <f t="shared" si="1"/>
        <v/>
      </c>
      <c r="D775" s="33"/>
      <c r="E775" s="33"/>
      <c r="F775" s="33"/>
      <c r="G775" s="33"/>
      <c r="H775" s="33"/>
      <c r="I775" s="33"/>
      <c r="J775" s="33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>
      <c r="A776" s="55"/>
      <c r="B776" s="55"/>
      <c r="C776" s="25" t="str">
        <f t="shared" si="1"/>
        <v/>
      </c>
      <c r="D776" s="33"/>
      <c r="E776" s="33"/>
      <c r="F776" s="33"/>
      <c r="G776" s="33"/>
      <c r="H776" s="33"/>
      <c r="I776" s="33"/>
      <c r="J776" s="33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>
      <c r="A777" s="55"/>
      <c r="B777" s="55"/>
      <c r="C777" s="25" t="str">
        <f t="shared" si="1"/>
        <v/>
      </c>
      <c r="D777" s="33"/>
      <c r="E777" s="33"/>
      <c r="F777" s="33"/>
      <c r="G777" s="33"/>
      <c r="H777" s="33"/>
      <c r="I777" s="33"/>
      <c r="J777" s="33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>
      <c r="A778" s="55"/>
      <c r="B778" s="55"/>
      <c r="C778" s="25" t="str">
        <f t="shared" si="1"/>
        <v/>
      </c>
      <c r="D778" s="33"/>
      <c r="E778" s="33"/>
      <c r="F778" s="33"/>
      <c r="G778" s="33"/>
      <c r="H778" s="33"/>
      <c r="I778" s="33"/>
      <c r="J778" s="33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>
      <c r="A779" s="55"/>
      <c r="B779" s="55"/>
      <c r="C779" s="25" t="str">
        <f t="shared" si="1"/>
        <v/>
      </c>
      <c r="D779" s="33"/>
      <c r="E779" s="33"/>
      <c r="F779" s="33"/>
      <c r="G779" s="33"/>
      <c r="H779" s="33"/>
      <c r="I779" s="33"/>
      <c r="J779" s="33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>
      <c r="A780" s="55"/>
      <c r="B780" s="55"/>
      <c r="C780" s="25" t="str">
        <f t="shared" si="1"/>
        <v/>
      </c>
      <c r="D780" s="33"/>
      <c r="E780" s="33"/>
      <c r="F780" s="33"/>
      <c r="G780" s="33"/>
      <c r="H780" s="33"/>
      <c r="I780" s="33"/>
      <c r="J780" s="33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>
      <c r="A781" s="55"/>
      <c r="B781" s="55"/>
      <c r="C781" s="25" t="str">
        <f t="shared" si="1"/>
        <v/>
      </c>
      <c r="D781" s="33"/>
      <c r="E781" s="33"/>
      <c r="F781" s="33"/>
      <c r="G781" s="33"/>
      <c r="H781" s="33"/>
      <c r="I781" s="33"/>
      <c r="J781" s="33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>
      <c r="A782" s="55"/>
      <c r="B782" s="55"/>
      <c r="C782" s="25" t="str">
        <f t="shared" si="1"/>
        <v/>
      </c>
      <c r="D782" s="33"/>
      <c r="E782" s="33"/>
      <c r="F782" s="33"/>
      <c r="G782" s="33"/>
      <c r="H782" s="33"/>
      <c r="I782" s="33"/>
      <c r="J782" s="33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>
      <c r="A783" s="55"/>
      <c r="B783" s="55"/>
      <c r="C783" s="25" t="str">
        <f t="shared" si="1"/>
        <v/>
      </c>
      <c r="D783" s="33"/>
      <c r="E783" s="33"/>
      <c r="F783" s="33"/>
      <c r="G783" s="33"/>
      <c r="H783" s="33"/>
      <c r="I783" s="33"/>
      <c r="J783" s="33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>
      <c r="A784" s="55"/>
      <c r="B784" s="55"/>
      <c r="C784" s="25" t="str">
        <f t="shared" si="1"/>
        <v/>
      </c>
      <c r="D784" s="33"/>
      <c r="E784" s="33"/>
      <c r="F784" s="33"/>
      <c r="G784" s="33"/>
      <c r="H784" s="33"/>
      <c r="I784" s="33"/>
      <c r="J784" s="33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>
      <c r="A785" s="55"/>
      <c r="B785" s="55"/>
      <c r="C785" s="25" t="str">
        <f t="shared" si="1"/>
        <v/>
      </c>
      <c r="D785" s="33"/>
      <c r="E785" s="33"/>
      <c r="F785" s="33"/>
      <c r="G785" s="33"/>
      <c r="H785" s="33"/>
      <c r="I785" s="33"/>
      <c r="J785" s="33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>
      <c r="A786" s="55"/>
      <c r="B786" s="55"/>
      <c r="C786" s="25" t="str">
        <f t="shared" si="1"/>
        <v/>
      </c>
      <c r="D786" s="33"/>
      <c r="E786" s="33"/>
      <c r="F786" s="33"/>
      <c r="G786" s="33"/>
      <c r="H786" s="33"/>
      <c r="I786" s="33"/>
      <c r="J786" s="33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>
      <c r="A787" s="55"/>
      <c r="B787" s="55"/>
      <c r="C787" s="25" t="str">
        <f t="shared" si="1"/>
        <v/>
      </c>
      <c r="D787" s="33"/>
      <c r="E787" s="33"/>
      <c r="F787" s="33"/>
      <c r="G787" s="33"/>
      <c r="H787" s="33"/>
      <c r="I787" s="33"/>
      <c r="J787" s="33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>
      <c r="A788" s="55"/>
      <c r="B788" s="55"/>
      <c r="C788" s="25" t="str">
        <f t="shared" si="1"/>
        <v/>
      </c>
      <c r="D788" s="33"/>
      <c r="E788" s="33"/>
      <c r="F788" s="33"/>
      <c r="G788" s="33"/>
      <c r="H788" s="33"/>
      <c r="I788" s="33"/>
      <c r="J788" s="33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>
      <c r="A789" s="55"/>
      <c r="B789" s="55"/>
      <c r="C789" s="25" t="str">
        <f t="shared" si="1"/>
        <v/>
      </c>
      <c r="D789" s="33"/>
      <c r="E789" s="33"/>
      <c r="F789" s="33"/>
      <c r="G789" s="33"/>
      <c r="H789" s="33"/>
      <c r="I789" s="33"/>
      <c r="J789" s="33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>
      <c r="A790" s="55"/>
      <c r="B790" s="55"/>
      <c r="C790" s="25" t="str">
        <f t="shared" si="1"/>
        <v/>
      </c>
      <c r="D790" s="33"/>
      <c r="E790" s="33"/>
      <c r="F790" s="33"/>
      <c r="G790" s="33"/>
      <c r="H790" s="33"/>
      <c r="I790" s="33"/>
      <c r="J790" s="33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>
      <c r="A791" s="55"/>
      <c r="B791" s="55"/>
      <c r="C791" s="25" t="str">
        <f t="shared" si="1"/>
        <v/>
      </c>
      <c r="D791" s="33"/>
      <c r="E791" s="33"/>
      <c r="F791" s="33"/>
      <c r="G791" s="33"/>
      <c r="H791" s="33"/>
      <c r="I791" s="33"/>
      <c r="J791" s="33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>
      <c r="A792" s="55"/>
      <c r="B792" s="55"/>
      <c r="C792" s="25" t="str">
        <f t="shared" si="1"/>
        <v/>
      </c>
      <c r="D792" s="33"/>
      <c r="E792" s="33"/>
      <c r="F792" s="33"/>
      <c r="G792" s="33"/>
      <c r="H792" s="33"/>
      <c r="I792" s="33"/>
      <c r="J792" s="33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>
      <c r="A793" s="55"/>
      <c r="B793" s="55"/>
      <c r="C793" s="25" t="str">
        <f t="shared" si="1"/>
        <v/>
      </c>
      <c r="D793" s="33"/>
      <c r="E793" s="33"/>
      <c r="F793" s="33"/>
      <c r="G793" s="33"/>
      <c r="H793" s="33"/>
      <c r="I793" s="33"/>
      <c r="J793" s="33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>
      <c r="A794" s="55"/>
      <c r="B794" s="55"/>
      <c r="C794" s="25" t="str">
        <f t="shared" si="1"/>
        <v/>
      </c>
      <c r="D794" s="33"/>
      <c r="E794" s="33"/>
      <c r="F794" s="33"/>
      <c r="G794" s="33"/>
      <c r="H794" s="33"/>
      <c r="I794" s="33"/>
      <c r="J794" s="33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>
      <c r="A795" s="55"/>
      <c r="B795" s="55"/>
      <c r="C795" s="25" t="str">
        <f t="shared" si="1"/>
        <v/>
      </c>
      <c r="D795" s="33"/>
      <c r="E795" s="33"/>
      <c r="F795" s="33"/>
      <c r="G795" s="33"/>
      <c r="H795" s="33"/>
      <c r="I795" s="33"/>
      <c r="J795" s="33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>
      <c r="A796" s="55"/>
      <c r="B796" s="55"/>
      <c r="C796" s="25" t="str">
        <f t="shared" si="1"/>
        <v/>
      </c>
      <c r="D796" s="33"/>
      <c r="E796" s="33"/>
      <c r="F796" s="33"/>
      <c r="G796" s="33"/>
      <c r="H796" s="33"/>
      <c r="I796" s="33"/>
      <c r="J796" s="33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>
      <c r="A797" s="55"/>
      <c r="B797" s="55"/>
      <c r="C797" s="25" t="str">
        <f t="shared" si="1"/>
        <v/>
      </c>
      <c r="D797" s="33"/>
      <c r="E797" s="33"/>
      <c r="F797" s="33"/>
      <c r="G797" s="33"/>
      <c r="H797" s="33"/>
      <c r="I797" s="33"/>
      <c r="J797" s="33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>
      <c r="A798" s="55"/>
      <c r="B798" s="55"/>
      <c r="C798" s="25" t="str">
        <f t="shared" si="1"/>
        <v/>
      </c>
      <c r="D798" s="33"/>
      <c r="E798" s="33"/>
      <c r="F798" s="33"/>
      <c r="G798" s="33"/>
      <c r="H798" s="33"/>
      <c r="I798" s="33"/>
      <c r="J798" s="33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>
      <c r="A799" s="55"/>
      <c r="B799" s="55"/>
      <c r="C799" s="25" t="str">
        <f t="shared" si="1"/>
        <v/>
      </c>
      <c r="D799" s="33"/>
      <c r="E799" s="33"/>
      <c r="F799" s="33"/>
      <c r="G799" s="33"/>
      <c r="H799" s="33"/>
      <c r="I799" s="33"/>
      <c r="J799" s="33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>
      <c r="A800" s="55"/>
      <c r="B800" s="55"/>
      <c r="C800" s="25" t="str">
        <f t="shared" si="1"/>
        <v/>
      </c>
      <c r="D800" s="33"/>
      <c r="E800" s="33"/>
      <c r="F800" s="33"/>
      <c r="G800" s="33"/>
      <c r="H800" s="33"/>
      <c r="I800" s="33"/>
      <c r="J800" s="33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>
      <c r="A801" s="55"/>
      <c r="B801" s="55"/>
      <c r="C801" s="25" t="str">
        <f t="shared" si="1"/>
        <v/>
      </c>
      <c r="D801" s="33"/>
      <c r="E801" s="33"/>
      <c r="F801" s="33"/>
      <c r="G801" s="33"/>
      <c r="H801" s="33"/>
      <c r="I801" s="33"/>
      <c r="J801" s="33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>
      <c r="A802" s="55"/>
      <c r="B802" s="55"/>
      <c r="C802" s="25" t="str">
        <f t="shared" si="1"/>
        <v/>
      </c>
      <c r="D802" s="33"/>
      <c r="E802" s="33"/>
      <c r="F802" s="33"/>
      <c r="G802" s="33"/>
      <c r="H802" s="33"/>
      <c r="I802" s="33"/>
      <c r="J802" s="33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>
      <c r="A803" s="55"/>
      <c r="B803" s="55"/>
      <c r="C803" s="25" t="str">
        <f t="shared" si="1"/>
        <v/>
      </c>
      <c r="D803" s="33"/>
      <c r="E803" s="33"/>
      <c r="F803" s="33"/>
      <c r="G803" s="33"/>
      <c r="H803" s="33"/>
      <c r="I803" s="33"/>
      <c r="J803" s="33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>
      <c r="A804" s="55"/>
      <c r="B804" s="55"/>
      <c r="C804" s="25" t="str">
        <f t="shared" si="1"/>
        <v/>
      </c>
      <c r="D804" s="33"/>
      <c r="E804" s="33"/>
      <c r="F804" s="33"/>
      <c r="G804" s="33"/>
      <c r="H804" s="33"/>
      <c r="I804" s="33"/>
      <c r="J804" s="33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>
      <c r="A805" s="55"/>
      <c r="B805" s="55"/>
      <c r="C805" s="25" t="str">
        <f t="shared" si="1"/>
        <v/>
      </c>
      <c r="D805" s="33"/>
      <c r="E805" s="33"/>
      <c r="F805" s="33"/>
      <c r="G805" s="33"/>
      <c r="H805" s="33"/>
      <c r="I805" s="33"/>
      <c r="J805" s="33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>
      <c r="A806" s="55"/>
      <c r="B806" s="55"/>
      <c r="C806" s="25" t="str">
        <f t="shared" si="1"/>
        <v/>
      </c>
      <c r="D806" s="33"/>
      <c r="E806" s="33"/>
      <c r="F806" s="33"/>
      <c r="G806" s="33"/>
      <c r="H806" s="33"/>
      <c r="I806" s="33"/>
      <c r="J806" s="33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>
      <c r="A807" s="55"/>
      <c r="B807" s="55"/>
      <c r="C807" s="25" t="str">
        <f t="shared" si="1"/>
        <v/>
      </c>
      <c r="D807" s="33"/>
      <c r="E807" s="33"/>
      <c r="F807" s="33"/>
      <c r="G807" s="33"/>
      <c r="H807" s="33"/>
      <c r="I807" s="33"/>
      <c r="J807" s="33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>
      <c r="A808" s="55"/>
      <c r="B808" s="55"/>
      <c r="C808" s="25" t="str">
        <f t="shared" si="1"/>
        <v/>
      </c>
      <c r="D808" s="33"/>
      <c r="E808" s="33"/>
      <c r="F808" s="33"/>
      <c r="G808" s="33"/>
      <c r="H808" s="33"/>
      <c r="I808" s="33"/>
      <c r="J808" s="33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>
      <c r="A809" s="55"/>
      <c r="B809" s="55"/>
      <c r="C809" s="25" t="str">
        <f t="shared" si="1"/>
        <v/>
      </c>
      <c r="D809" s="33"/>
      <c r="E809" s="33"/>
      <c r="F809" s="33"/>
      <c r="G809" s="33"/>
      <c r="H809" s="33"/>
      <c r="I809" s="33"/>
      <c r="J809" s="33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>
      <c r="A810" s="55"/>
      <c r="B810" s="55"/>
      <c r="C810" s="25" t="str">
        <f t="shared" si="1"/>
        <v/>
      </c>
      <c r="D810" s="33"/>
      <c r="E810" s="33"/>
      <c r="F810" s="33"/>
      <c r="G810" s="33"/>
      <c r="H810" s="33"/>
      <c r="I810" s="33"/>
      <c r="J810" s="33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>
      <c r="A811" s="55"/>
      <c r="B811" s="55"/>
      <c r="C811" s="25" t="str">
        <f t="shared" si="1"/>
        <v/>
      </c>
      <c r="D811" s="33"/>
      <c r="E811" s="33"/>
      <c r="F811" s="33"/>
      <c r="G811" s="33"/>
      <c r="H811" s="33"/>
      <c r="I811" s="33"/>
      <c r="J811" s="33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>
      <c r="A812" s="55"/>
      <c r="B812" s="55"/>
      <c r="C812" s="25" t="str">
        <f t="shared" si="1"/>
        <v/>
      </c>
      <c r="D812" s="33"/>
      <c r="E812" s="33"/>
      <c r="F812" s="33"/>
      <c r="G812" s="33"/>
      <c r="H812" s="33"/>
      <c r="I812" s="33"/>
      <c r="J812" s="33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>
      <c r="A813" s="55"/>
      <c r="B813" s="55"/>
      <c r="C813" s="25" t="str">
        <f t="shared" si="1"/>
        <v/>
      </c>
      <c r="D813" s="33"/>
      <c r="E813" s="33"/>
      <c r="F813" s="33"/>
      <c r="G813" s="33"/>
      <c r="H813" s="33"/>
      <c r="I813" s="33"/>
      <c r="J813" s="33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>
      <c r="A814" s="55"/>
      <c r="B814" s="55"/>
      <c r="C814" s="25" t="str">
        <f t="shared" si="1"/>
        <v/>
      </c>
      <c r="D814" s="33"/>
      <c r="E814" s="33"/>
      <c r="F814" s="33"/>
      <c r="G814" s="33"/>
      <c r="H814" s="33"/>
      <c r="I814" s="33"/>
      <c r="J814" s="33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>
      <c r="A815" s="55"/>
      <c r="B815" s="55"/>
      <c r="C815" s="25" t="str">
        <f t="shared" si="1"/>
        <v/>
      </c>
      <c r="D815" s="33"/>
      <c r="E815" s="33"/>
      <c r="F815" s="33"/>
      <c r="G815" s="33"/>
      <c r="H815" s="33"/>
      <c r="I815" s="33"/>
      <c r="J815" s="33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>
      <c r="A816" s="55"/>
      <c r="B816" s="55"/>
      <c r="C816" s="25" t="str">
        <f t="shared" si="1"/>
        <v/>
      </c>
      <c r="D816" s="33"/>
      <c r="E816" s="33"/>
      <c r="F816" s="33"/>
      <c r="G816" s="33"/>
      <c r="H816" s="33"/>
      <c r="I816" s="33"/>
      <c r="J816" s="33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>
      <c r="A817" s="55"/>
      <c r="B817" s="55"/>
      <c r="C817" s="25" t="str">
        <f t="shared" si="1"/>
        <v/>
      </c>
      <c r="D817" s="33"/>
      <c r="E817" s="33"/>
      <c r="F817" s="33"/>
      <c r="G817" s="33"/>
      <c r="H817" s="33"/>
      <c r="I817" s="33"/>
      <c r="J817" s="33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>
      <c r="A818" s="55"/>
      <c r="B818" s="55"/>
      <c r="C818" s="25" t="str">
        <f t="shared" si="1"/>
        <v/>
      </c>
      <c r="D818" s="33"/>
      <c r="E818" s="33"/>
      <c r="F818" s="33"/>
      <c r="G818" s="33"/>
      <c r="H818" s="33"/>
      <c r="I818" s="33"/>
      <c r="J818" s="33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>
      <c r="A819" s="55"/>
      <c r="B819" s="55"/>
      <c r="C819" s="25" t="str">
        <f t="shared" si="1"/>
        <v/>
      </c>
      <c r="D819" s="33"/>
      <c r="E819" s="33"/>
      <c r="F819" s="33"/>
      <c r="G819" s="33"/>
      <c r="H819" s="33"/>
      <c r="I819" s="33"/>
      <c r="J819" s="33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>
      <c r="A820" s="55"/>
      <c r="B820" s="55"/>
      <c r="C820" s="25" t="str">
        <f t="shared" si="1"/>
        <v/>
      </c>
      <c r="D820" s="33"/>
      <c r="E820" s="33"/>
      <c r="F820" s="33"/>
      <c r="G820" s="33"/>
      <c r="H820" s="33"/>
      <c r="I820" s="33"/>
      <c r="J820" s="33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>
      <c r="A821" s="55"/>
      <c r="B821" s="55"/>
      <c r="C821" s="25" t="str">
        <f t="shared" si="1"/>
        <v/>
      </c>
      <c r="D821" s="33"/>
      <c r="E821" s="33"/>
      <c r="F821" s="33"/>
      <c r="G821" s="33"/>
      <c r="H821" s="33"/>
      <c r="I821" s="33"/>
      <c r="J821" s="33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>
      <c r="A822" s="55"/>
      <c r="B822" s="55"/>
      <c r="C822" s="25" t="str">
        <f t="shared" si="1"/>
        <v/>
      </c>
      <c r="D822" s="33"/>
      <c r="E822" s="33"/>
      <c r="F822" s="33"/>
      <c r="G822" s="33"/>
      <c r="H822" s="33"/>
      <c r="I822" s="33"/>
      <c r="J822" s="33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>
      <c r="A823" s="55"/>
      <c r="B823" s="55"/>
      <c r="C823" s="25" t="str">
        <f t="shared" si="1"/>
        <v/>
      </c>
      <c r="D823" s="33"/>
      <c r="E823" s="33"/>
      <c r="F823" s="33"/>
      <c r="G823" s="33"/>
      <c r="H823" s="33"/>
      <c r="I823" s="33"/>
      <c r="J823" s="33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>
      <c r="A824" s="55"/>
      <c r="B824" s="55"/>
      <c r="C824" s="25" t="str">
        <f t="shared" si="1"/>
        <v/>
      </c>
      <c r="D824" s="33"/>
      <c r="E824" s="33"/>
      <c r="F824" s="33"/>
      <c r="G824" s="33"/>
      <c r="H824" s="33"/>
      <c r="I824" s="33"/>
      <c r="J824" s="33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>
      <c r="A825" s="55"/>
      <c r="B825" s="55"/>
      <c r="C825" s="25" t="str">
        <f t="shared" si="1"/>
        <v/>
      </c>
      <c r="D825" s="33"/>
      <c r="E825" s="33"/>
      <c r="F825" s="33"/>
      <c r="G825" s="33"/>
      <c r="H825" s="33"/>
      <c r="I825" s="33"/>
      <c r="J825" s="33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>
      <c r="A826" s="55"/>
      <c r="B826" s="55"/>
      <c r="C826" s="25" t="str">
        <f t="shared" si="1"/>
        <v/>
      </c>
      <c r="D826" s="33"/>
      <c r="E826" s="33"/>
      <c r="F826" s="33"/>
      <c r="G826" s="33"/>
      <c r="H826" s="33"/>
      <c r="I826" s="33"/>
      <c r="J826" s="33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>
      <c r="A827" s="55"/>
      <c r="B827" s="55"/>
      <c r="C827" s="25" t="str">
        <f t="shared" si="1"/>
        <v/>
      </c>
      <c r="D827" s="33"/>
      <c r="E827" s="33"/>
      <c r="F827" s="33"/>
      <c r="G827" s="33"/>
      <c r="H827" s="33"/>
      <c r="I827" s="33"/>
      <c r="J827" s="33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>
      <c r="A828" s="55"/>
      <c r="B828" s="55"/>
      <c r="C828" s="25" t="str">
        <f t="shared" si="1"/>
        <v/>
      </c>
      <c r="D828" s="33"/>
      <c r="E828" s="33"/>
      <c r="F828" s="33"/>
      <c r="G828" s="33"/>
      <c r="H828" s="33"/>
      <c r="I828" s="33"/>
      <c r="J828" s="33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>
      <c r="A829" s="55"/>
      <c r="B829" s="55"/>
      <c r="C829" s="25" t="str">
        <f t="shared" si="1"/>
        <v/>
      </c>
      <c r="D829" s="33"/>
      <c r="E829" s="33"/>
      <c r="F829" s="33"/>
      <c r="G829" s="33"/>
      <c r="H829" s="33"/>
      <c r="I829" s="33"/>
      <c r="J829" s="33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>
      <c r="A830" s="55"/>
      <c r="B830" s="55"/>
      <c r="C830" s="25" t="str">
        <f t="shared" si="1"/>
        <v/>
      </c>
      <c r="D830" s="33"/>
      <c r="E830" s="33"/>
      <c r="F830" s="33"/>
      <c r="G830" s="33"/>
      <c r="H830" s="33"/>
      <c r="I830" s="33"/>
      <c r="J830" s="33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>
      <c r="A831" s="55"/>
      <c r="B831" s="55"/>
      <c r="C831" s="25" t="str">
        <f t="shared" si="1"/>
        <v/>
      </c>
      <c r="D831" s="33"/>
      <c r="E831" s="33"/>
      <c r="F831" s="33"/>
      <c r="G831" s="33"/>
      <c r="H831" s="33"/>
      <c r="I831" s="33"/>
      <c r="J831" s="33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>
      <c r="A832" s="55"/>
      <c r="B832" s="55"/>
      <c r="C832" s="25" t="str">
        <f t="shared" si="1"/>
        <v/>
      </c>
      <c r="D832" s="33"/>
      <c r="E832" s="33"/>
      <c r="F832" s="33"/>
      <c r="G832" s="33"/>
      <c r="H832" s="33"/>
      <c r="I832" s="33"/>
      <c r="J832" s="33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>
      <c r="A833" s="55"/>
      <c r="B833" s="55"/>
      <c r="C833" s="25" t="str">
        <f t="shared" si="1"/>
        <v/>
      </c>
      <c r="D833" s="33"/>
      <c r="E833" s="33"/>
      <c r="F833" s="33"/>
      <c r="G833" s="33"/>
      <c r="H833" s="33"/>
      <c r="I833" s="33"/>
      <c r="J833" s="33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>
      <c r="A834" s="55"/>
      <c r="B834" s="55"/>
      <c r="C834" s="25" t="str">
        <f t="shared" si="1"/>
        <v/>
      </c>
      <c r="D834" s="33"/>
      <c r="E834" s="33"/>
      <c r="F834" s="33"/>
      <c r="G834" s="33"/>
      <c r="H834" s="33"/>
      <c r="I834" s="33"/>
      <c r="J834" s="33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>
      <c r="A835" s="55"/>
      <c r="B835" s="55"/>
      <c r="C835" s="25" t="str">
        <f t="shared" si="1"/>
        <v/>
      </c>
      <c r="D835" s="33"/>
      <c r="E835" s="33"/>
      <c r="F835" s="33"/>
      <c r="G835" s="33"/>
      <c r="H835" s="33"/>
      <c r="I835" s="33"/>
      <c r="J835" s="33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>
      <c r="A836" s="55"/>
      <c r="B836" s="55"/>
      <c r="C836" s="25" t="str">
        <f t="shared" si="1"/>
        <v/>
      </c>
      <c r="D836" s="33"/>
      <c r="E836" s="33"/>
      <c r="F836" s="33"/>
      <c r="G836" s="33"/>
      <c r="H836" s="33"/>
      <c r="I836" s="33"/>
      <c r="J836" s="33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>
      <c r="A837" s="55"/>
      <c r="B837" s="55"/>
      <c r="C837" s="25" t="str">
        <f t="shared" si="1"/>
        <v/>
      </c>
      <c r="D837" s="33"/>
      <c r="E837" s="33"/>
      <c r="F837" s="33"/>
      <c r="G837" s="33"/>
      <c r="H837" s="33"/>
      <c r="I837" s="33"/>
      <c r="J837" s="33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>
      <c r="A838" s="55"/>
      <c r="B838" s="55"/>
      <c r="C838" s="25" t="str">
        <f t="shared" si="1"/>
        <v/>
      </c>
      <c r="D838" s="33"/>
      <c r="E838" s="33"/>
      <c r="F838" s="33"/>
      <c r="G838" s="33"/>
      <c r="H838" s="33"/>
      <c r="I838" s="33"/>
      <c r="J838" s="33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>
      <c r="A839" s="55"/>
      <c r="B839" s="55"/>
      <c r="C839" s="25" t="str">
        <f t="shared" si="1"/>
        <v/>
      </c>
      <c r="D839" s="33"/>
      <c r="E839" s="33"/>
      <c r="F839" s="33"/>
      <c r="G839" s="33"/>
      <c r="H839" s="33"/>
      <c r="I839" s="33"/>
      <c r="J839" s="33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>
      <c r="A840" s="55"/>
      <c r="B840" s="55"/>
      <c r="C840" s="25" t="str">
        <f t="shared" si="1"/>
        <v/>
      </c>
      <c r="D840" s="33"/>
      <c r="E840" s="33"/>
      <c r="F840" s="33"/>
      <c r="G840" s="33"/>
      <c r="H840" s="33"/>
      <c r="I840" s="33"/>
      <c r="J840" s="33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>
      <c r="A841" s="55"/>
      <c r="B841" s="55"/>
      <c r="C841" s="25" t="str">
        <f t="shared" si="1"/>
        <v/>
      </c>
      <c r="D841" s="33"/>
      <c r="E841" s="33"/>
      <c r="F841" s="33"/>
      <c r="G841" s="33"/>
      <c r="H841" s="33"/>
      <c r="I841" s="33"/>
      <c r="J841" s="33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>
      <c r="A842" s="55"/>
      <c r="B842" s="55"/>
      <c r="C842" s="25" t="str">
        <f t="shared" si="1"/>
        <v/>
      </c>
      <c r="D842" s="33"/>
      <c r="E842" s="33"/>
      <c r="F842" s="33"/>
      <c r="G842" s="33"/>
      <c r="H842" s="33"/>
      <c r="I842" s="33"/>
      <c r="J842" s="33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>
      <c r="A843" s="55"/>
      <c r="B843" s="55"/>
      <c r="C843" s="25" t="str">
        <f t="shared" si="1"/>
        <v/>
      </c>
      <c r="D843" s="33"/>
      <c r="E843" s="33"/>
      <c r="F843" s="33"/>
      <c r="G843" s="33"/>
      <c r="H843" s="33"/>
      <c r="I843" s="33"/>
      <c r="J843" s="33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>
      <c r="A844" s="55"/>
      <c r="B844" s="55"/>
      <c r="C844" s="25" t="str">
        <f t="shared" si="1"/>
        <v/>
      </c>
      <c r="D844" s="33"/>
      <c r="E844" s="33"/>
      <c r="F844" s="33"/>
      <c r="G844" s="33"/>
      <c r="H844" s="33"/>
      <c r="I844" s="33"/>
      <c r="J844" s="33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>
      <c r="A845" s="55"/>
      <c r="B845" s="55"/>
      <c r="C845" s="25" t="str">
        <f t="shared" si="1"/>
        <v/>
      </c>
      <c r="D845" s="33"/>
      <c r="E845" s="33"/>
      <c r="F845" s="33"/>
      <c r="G845" s="33"/>
      <c r="H845" s="33"/>
      <c r="I845" s="33"/>
      <c r="J845" s="33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>
      <c r="A846" s="55"/>
      <c r="B846" s="55"/>
      <c r="C846" s="25" t="str">
        <f t="shared" si="1"/>
        <v/>
      </c>
      <c r="D846" s="33"/>
      <c r="E846" s="33"/>
      <c r="F846" s="33"/>
      <c r="G846" s="33"/>
      <c r="H846" s="33"/>
      <c r="I846" s="33"/>
      <c r="J846" s="33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>
      <c r="A847" s="55"/>
      <c r="B847" s="55"/>
      <c r="C847" s="25" t="str">
        <f t="shared" si="1"/>
        <v/>
      </c>
      <c r="D847" s="33"/>
      <c r="E847" s="33"/>
      <c r="F847" s="33"/>
      <c r="G847" s="33"/>
      <c r="H847" s="33"/>
      <c r="I847" s="33"/>
      <c r="J847" s="33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>
      <c r="A848" s="55"/>
      <c r="B848" s="55"/>
      <c r="C848" s="25" t="str">
        <f t="shared" si="1"/>
        <v/>
      </c>
      <c r="D848" s="33"/>
      <c r="E848" s="33"/>
      <c r="F848" s="33"/>
      <c r="G848" s="33"/>
      <c r="H848" s="33"/>
      <c r="I848" s="33"/>
      <c r="J848" s="33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>
      <c r="A849" s="55"/>
      <c r="B849" s="55"/>
      <c r="C849" s="25" t="str">
        <f t="shared" si="1"/>
        <v/>
      </c>
      <c r="D849" s="33"/>
      <c r="E849" s="33"/>
      <c r="F849" s="33"/>
      <c r="G849" s="33"/>
      <c r="H849" s="33"/>
      <c r="I849" s="33"/>
      <c r="J849" s="33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>
      <c r="A850" s="55"/>
      <c r="B850" s="55"/>
      <c r="C850" s="25" t="str">
        <f t="shared" si="1"/>
        <v/>
      </c>
      <c r="D850" s="33"/>
      <c r="E850" s="33"/>
      <c r="F850" s="33"/>
      <c r="G850" s="33"/>
      <c r="H850" s="33"/>
      <c r="I850" s="33"/>
      <c r="J850" s="33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>
      <c r="A851" s="55"/>
      <c r="B851" s="55"/>
      <c r="C851" s="25" t="str">
        <f t="shared" si="1"/>
        <v/>
      </c>
      <c r="D851" s="33"/>
      <c r="E851" s="33"/>
      <c r="F851" s="33"/>
      <c r="G851" s="33"/>
      <c r="H851" s="33"/>
      <c r="I851" s="33"/>
      <c r="J851" s="33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>
      <c r="A852" s="55"/>
      <c r="B852" s="55"/>
      <c r="C852" s="25" t="str">
        <f t="shared" si="1"/>
        <v/>
      </c>
      <c r="D852" s="33"/>
      <c r="E852" s="33"/>
      <c r="F852" s="33"/>
      <c r="G852" s="33"/>
      <c r="H852" s="33"/>
      <c r="I852" s="33"/>
      <c r="J852" s="33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>
      <c r="A853" s="55"/>
      <c r="B853" s="55"/>
      <c r="C853" s="25" t="str">
        <f t="shared" si="1"/>
        <v/>
      </c>
      <c r="D853" s="33"/>
      <c r="E853" s="33"/>
      <c r="F853" s="33"/>
      <c r="G853" s="33"/>
      <c r="H853" s="33"/>
      <c r="I853" s="33"/>
      <c r="J853" s="33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>
      <c r="A854" s="55"/>
      <c r="B854" s="55"/>
      <c r="C854" s="25" t="str">
        <f t="shared" si="1"/>
        <v/>
      </c>
      <c r="D854" s="33"/>
      <c r="E854" s="33"/>
      <c r="F854" s="33"/>
      <c r="G854" s="33"/>
      <c r="H854" s="33"/>
      <c r="I854" s="33"/>
      <c r="J854" s="33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>
      <c r="A855" s="55"/>
      <c r="B855" s="55"/>
      <c r="C855" s="25" t="str">
        <f t="shared" si="1"/>
        <v/>
      </c>
      <c r="D855" s="33"/>
      <c r="E855" s="33"/>
      <c r="F855" s="33"/>
      <c r="G855" s="33"/>
      <c r="H855" s="33"/>
      <c r="I855" s="33"/>
      <c r="J855" s="33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>
      <c r="A856" s="55"/>
      <c r="B856" s="55"/>
      <c r="C856" s="25" t="str">
        <f t="shared" si="1"/>
        <v/>
      </c>
      <c r="D856" s="33"/>
      <c r="E856" s="33"/>
      <c r="F856" s="33"/>
      <c r="G856" s="33"/>
      <c r="H856" s="33"/>
      <c r="I856" s="33"/>
      <c r="J856" s="33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>
      <c r="A857" s="55"/>
      <c r="B857" s="55"/>
      <c r="C857" s="25" t="str">
        <f t="shared" si="1"/>
        <v/>
      </c>
      <c r="D857" s="33"/>
      <c r="E857" s="33"/>
      <c r="F857" s="33"/>
      <c r="G857" s="33"/>
      <c r="H857" s="33"/>
      <c r="I857" s="33"/>
      <c r="J857" s="33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>
      <c r="A858" s="55"/>
      <c r="B858" s="55"/>
      <c r="C858" s="25" t="str">
        <f t="shared" si="1"/>
        <v/>
      </c>
      <c r="D858" s="33"/>
      <c r="E858" s="33"/>
      <c r="F858" s="33"/>
      <c r="G858" s="33"/>
      <c r="H858" s="33"/>
      <c r="I858" s="33"/>
      <c r="J858" s="33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>
      <c r="A859" s="55"/>
      <c r="B859" s="55"/>
      <c r="C859" s="25" t="str">
        <f t="shared" si="1"/>
        <v/>
      </c>
      <c r="D859" s="33"/>
      <c r="E859" s="33"/>
      <c r="F859" s="33"/>
      <c r="G859" s="33"/>
      <c r="H859" s="33"/>
      <c r="I859" s="33"/>
      <c r="J859" s="33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>
      <c r="A860" s="55"/>
      <c r="B860" s="55"/>
      <c r="C860" s="25" t="str">
        <f t="shared" si="1"/>
        <v/>
      </c>
      <c r="D860" s="33"/>
      <c r="E860" s="33"/>
      <c r="F860" s="33"/>
      <c r="G860" s="33"/>
      <c r="H860" s="33"/>
      <c r="I860" s="33"/>
      <c r="J860" s="33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>
      <c r="A861" s="55"/>
      <c r="B861" s="55"/>
      <c r="C861" s="25" t="str">
        <f t="shared" si="1"/>
        <v/>
      </c>
      <c r="D861" s="33"/>
      <c r="E861" s="33"/>
      <c r="F861" s="33"/>
      <c r="G861" s="33"/>
      <c r="H861" s="33"/>
      <c r="I861" s="33"/>
      <c r="J861" s="33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>
      <c r="A862" s="55"/>
      <c r="B862" s="55"/>
      <c r="C862" s="25" t="str">
        <f t="shared" si="1"/>
        <v/>
      </c>
      <c r="D862" s="33"/>
      <c r="E862" s="33"/>
      <c r="F862" s="33"/>
      <c r="G862" s="33"/>
      <c r="H862" s="33"/>
      <c r="I862" s="33"/>
      <c r="J862" s="33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>
      <c r="A863" s="55"/>
      <c r="B863" s="55"/>
      <c r="C863" s="25" t="str">
        <f t="shared" si="1"/>
        <v/>
      </c>
      <c r="D863" s="33"/>
      <c r="E863" s="33"/>
      <c r="F863" s="33"/>
      <c r="G863" s="33"/>
      <c r="H863" s="33"/>
      <c r="I863" s="33"/>
      <c r="J863" s="33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>
      <c r="A864" s="55"/>
      <c r="B864" s="55"/>
      <c r="C864" s="25" t="str">
        <f t="shared" si="1"/>
        <v/>
      </c>
      <c r="D864" s="33"/>
      <c r="E864" s="33"/>
      <c r="F864" s="33"/>
      <c r="G864" s="33"/>
      <c r="H864" s="33"/>
      <c r="I864" s="33"/>
      <c r="J864" s="33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>
      <c r="A865" s="55"/>
      <c r="B865" s="55"/>
      <c r="C865" s="25" t="str">
        <f t="shared" si="1"/>
        <v/>
      </c>
      <c r="D865" s="33"/>
      <c r="E865" s="33"/>
      <c r="F865" s="33"/>
      <c r="G865" s="33"/>
      <c r="H865" s="33"/>
      <c r="I865" s="33"/>
      <c r="J865" s="33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>
      <c r="A866" s="55"/>
      <c r="B866" s="55"/>
      <c r="C866" s="25" t="str">
        <f t="shared" si="1"/>
        <v/>
      </c>
      <c r="D866" s="33"/>
      <c r="E866" s="33"/>
      <c r="F866" s="33"/>
      <c r="G866" s="33"/>
      <c r="H866" s="33"/>
      <c r="I866" s="33"/>
      <c r="J866" s="33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>
      <c r="A867" s="55"/>
      <c r="B867" s="55"/>
      <c r="C867" s="25" t="str">
        <f t="shared" si="1"/>
        <v/>
      </c>
      <c r="D867" s="33"/>
      <c r="E867" s="33"/>
      <c r="F867" s="33"/>
      <c r="G867" s="33"/>
      <c r="H867" s="33"/>
      <c r="I867" s="33"/>
      <c r="J867" s="33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>
      <c r="A868" s="55"/>
      <c r="B868" s="55"/>
      <c r="C868" s="25" t="str">
        <f t="shared" si="1"/>
        <v/>
      </c>
      <c r="D868" s="33"/>
      <c r="E868" s="33"/>
      <c r="F868" s="33"/>
      <c r="G868" s="33"/>
      <c r="H868" s="33"/>
      <c r="I868" s="33"/>
      <c r="J868" s="33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>
      <c r="A869" s="55"/>
      <c r="B869" s="55"/>
      <c r="C869" s="25" t="str">
        <f t="shared" si="1"/>
        <v/>
      </c>
      <c r="D869" s="33"/>
      <c r="E869" s="33"/>
      <c r="F869" s="33"/>
      <c r="G869" s="33"/>
      <c r="H869" s="33"/>
      <c r="I869" s="33"/>
      <c r="J869" s="33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>
      <c r="A870" s="55"/>
      <c r="B870" s="55"/>
      <c r="C870" s="25" t="str">
        <f t="shared" si="1"/>
        <v/>
      </c>
      <c r="D870" s="33"/>
      <c r="E870" s="33"/>
      <c r="F870" s="33"/>
      <c r="G870" s="33"/>
      <c r="H870" s="33"/>
      <c r="I870" s="33"/>
      <c r="J870" s="33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>
      <c r="A871" s="55"/>
      <c r="B871" s="55"/>
      <c r="C871" s="25" t="str">
        <f t="shared" si="1"/>
        <v/>
      </c>
      <c r="D871" s="33"/>
      <c r="E871" s="33"/>
      <c r="F871" s="33"/>
      <c r="G871" s="33"/>
      <c r="H871" s="33"/>
      <c r="I871" s="33"/>
      <c r="J871" s="33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>
      <c r="A872" s="55"/>
      <c r="B872" s="55"/>
      <c r="C872" s="25" t="str">
        <f t="shared" si="1"/>
        <v/>
      </c>
      <c r="D872" s="33"/>
      <c r="E872" s="33"/>
      <c r="F872" s="33"/>
      <c r="G872" s="33"/>
      <c r="H872" s="33"/>
      <c r="I872" s="33"/>
      <c r="J872" s="33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>
      <c r="A873" s="55"/>
      <c r="B873" s="55"/>
      <c r="C873" s="25" t="str">
        <f t="shared" si="1"/>
        <v/>
      </c>
      <c r="D873" s="33"/>
      <c r="E873" s="33"/>
      <c r="F873" s="33"/>
      <c r="G873" s="33"/>
      <c r="H873" s="33"/>
      <c r="I873" s="33"/>
      <c r="J873" s="33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>
      <c r="A874" s="55"/>
      <c r="B874" s="55"/>
      <c r="C874" s="25" t="str">
        <f t="shared" si="1"/>
        <v/>
      </c>
      <c r="D874" s="33"/>
      <c r="E874" s="33"/>
      <c r="F874" s="33"/>
      <c r="G874" s="33"/>
      <c r="H874" s="33"/>
      <c r="I874" s="33"/>
      <c r="J874" s="33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>
      <c r="A875" s="55"/>
      <c r="B875" s="55"/>
      <c r="C875" s="25" t="str">
        <f t="shared" si="1"/>
        <v/>
      </c>
      <c r="D875" s="33"/>
      <c r="E875" s="33"/>
      <c r="F875" s="33"/>
      <c r="G875" s="33"/>
      <c r="H875" s="33"/>
      <c r="I875" s="33"/>
      <c r="J875" s="33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>
      <c r="A876" s="55"/>
      <c r="B876" s="55"/>
      <c r="C876" s="25" t="str">
        <f t="shared" si="1"/>
        <v/>
      </c>
      <c r="D876" s="33"/>
      <c r="E876" s="33"/>
      <c r="F876" s="33"/>
      <c r="G876" s="33"/>
      <c r="H876" s="33"/>
      <c r="I876" s="33"/>
      <c r="J876" s="33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>
      <c r="A877" s="55"/>
      <c r="B877" s="55"/>
      <c r="C877" s="25" t="str">
        <f t="shared" si="1"/>
        <v/>
      </c>
      <c r="D877" s="33"/>
      <c r="E877" s="33"/>
      <c r="F877" s="33"/>
      <c r="G877" s="33"/>
      <c r="H877" s="33"/>
      <c r="I877" s="33"/>
      <c r="J877" s="33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>
      <c r="A878" s="55"/>
      <c r="B878" s="55"/>
      <c r="C878" s="25" t="str">
        <f t="shared" si="1"/>
        <v/>
      </c>
      <c r="D878" s="33"/>
      <c r="E878" s="33"/>
      <c r="F878" s="33"/>
      <c r="G878" s="33"/>
      <c r="H878" s="33"/>
      <c r="I878" s="33"/>
      <c r="J878" s="33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>
      <c r="A879" s="55"/>
      <c r="B879" s="55"/>
      <c r="C879" s="25" t="str">
        <f t="shared" si="1"/>
        <v/>
      </c>
      <c r="D879" s="33"/>
      <c r="E879" s="33"/>
      <c r="F879" s="33"/>
      <c r="G879" s="33"/>
      <c r="H879" s="33"/>
      <c r="I879" s="33"/>
      <c r="J879" s="33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>
      <c r="A880" s="55"/>
      <c r="B880" s="55"/>
      <c r="C880" s="25" t="str">
        <f t="shared" si="1"/>
        <v/>
      </c>
      <c r="D880" s="33"/>
      <c r="E880" s="33"/>
      <c r="F880" s="33"/>
      <c r="G880" s="33"/>
      <c r="H880" s="33"/>
      <c r="I880" s="33"/>
      <c r="J880" s="33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>
      <c r="A881" s="55"/>
      <c r="B881" s="55"/>
      <c r="C881" s="25" t="str">
        <f t="shared" si="1"/>
        <v/>
      </c>
      <c r="D881" s="33"/>
      <c r="E881" s="33"/>
      <c r="F881" s="33"/>
      <c r="G881" s="33"/>
      <c r="H881" s="33"/>
      <c r="I881" s="33"/>
      <c r="J881" s="33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>
      <c r="A882" s="55"/>
      <c r="B882" s="55"/>
      <c r="C882" s="25" t="str">
        <f t="shared" si="1"/>
        <v/>
      </c>
      <c r="D882" s="33"/>
      <c r="E882" s="33"/>
      <c r="F882" s="33"/>
      <c r="G882" s="33"/>
      <c r="H882" s="33"/>
      <c r="I882" s="33"/>
      <c r="J882" s="33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>
      <c r="A883" s="55"/>
      <c r="B883" s="55"/>
      <c r="C883" s="25" t="str">
        <f t="shared" si="1"/>
        <v/>
      </c>
      <c r="D883" s="33"/>
      <c r="E883" s="33"/>
      <c r="F883" s="33"/>
      <c r="G883" s="33"/>
      <c r="H883" s="33"/>
      <c r="I883" s="33"/>
      <c r="J883" s="33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>
      <c r="A884" s="55"/>
      <c r="B884" s="55"/>
      <c r="C884" s="25" t="str">
        <f t="shared" si="1"/>
        <v/>
      </c>
      <c r="D884" s="33"/>
      <c r="E884" s="33"/>
      <c r="F884" s="33"/>
      <c r="G884" s="33"/>
      <c r="H884" s="33"/>
      <c r="I884" s="33"/>
      <c r="J884" s="33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>
      <c r="A885" s="55"/>
      <c r="B885" s="55"/>
      <c r="C885" s="25" t="str">
        <f t="shared" si="1"/>
        <v/>
      </c>
      <c r="D885" s="33"/>
      <c r="E885" s="33"/>
      <c r="F885" s="33"/>
      <c r="G885" s="33"/>
      <c r="H885" s="33"/>
      <c r="I885" s="33"/>
      <c r="J885" s="33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>
      <c r="A886" s="55"/>
      <c r="B886" s="55"/>
      <c r="C886" s="25" t="str">
        <f t="shared" si="1"/>
        <v/>
      </c>
      <c r="D886" s="33"/>
      <c r="E886" s="33"/>
      <c r="F886" s="33"/>
      <c r="G886" s="33"/>
      <c r="H886" s="33"/>
      <c r="I886" s="33"/>
      <c r="J886" s="33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>
      <c r="A887" s="55"/>
      <c r="B887" s="55"/>
      <c r="C887" s="25" t="str">
        <f t="shared" si="1"/>
        <v/>
      </c>
      <c r="D887" s="33"/>
      <c r="E887" s="33"/>
      <c r="F887" s="33"/>
      <c r="G887" s="33"/>
      <c r="H887" s="33"/>
      <c r="I887" s="33"/>
      <c r="J887" s="33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>
      <c r="A888" s="55"/>
      <c r="B888" s="55"/>
      <c r="C888" s="25" t="str">
        <f t="shared" si="1"/>
        <v/>
      </c>
      <c r="D888" s="33"/>
      <c r="E888" s="33"/>
      <c r="F888" s="33"/>
      <c r="G888" s="33"/>
      <c r="H888" s="33"/>
      <c r="I888" s="33"/>
      <c r="J888" s="33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>
      <c r="A889" s="55"/>
      <c r="B889" s="55"/>
      <c r="C889" s="25" t="str">
        <f t="shared" si="1"/>
        <v/>
      </c>
      <c r="D889" s="33"/>
      <c r="E889" s="33"/>
      <c r="F889" s="33"/>
      <c r="G889" s="33"/>
      <c r="H889" s="33"/>
      <c r="I889" s="33"/>
      <c r="J889" s="33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>
      <c r="A890" s="55"/>
      <c r="B890" s="55"/>
      <c r="C890" s="25" t="str">
        <f t="shared" si="1"/>
        <v/>
      </c>
      <c r="D890" s="33"/>
      <c r="E890" s="33"/>
      <c r="F890" s="33"/>
      <c r="G890" s="33"/>
      <c r="H890" s="33"/>
      <c r="I890" s="33"/>
      <c r="J890" s="33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>
      <c r="A891" s="55"/>
      <c r="B891" s="55"/>
      <c r="C891" s="25" t="str">
        <f t="shared" si="1"/>
        <v/>
      </c>
      <c r="D891" s="33"/>
      <c r="E891" s="33"/>
      <c r="F891" s="33"/>
      <c r="G891" s="33"/>
      <c r="H891" s="33"/>
      <c r="I891" s="33"/>
      <c r="J891" s="33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>
      <c r="A892" s="55"/>
      <c r="B892" s="55"/>
      <c r="C892" s="25" t="str">
        <f t="shared" si="1"/>
        <v/>
      </c>
      <c r="D892" s="33"/>
      <c r="E892" s="33"/>
      <c r="F892" s="33"/>
      <c r="G892" s="33"/>
      <c r="H892" s="33"/>
      <c r="I892" s="33"/>
      <c r="J892" s="33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>
      <c r="A893" s="55"/>
      <c r="B893" s="55"/>
      <c r="C893" s="25" t="str">
        <f t="shared" si="1"/>
        <v/>
      </c>
      <c r="D893" s="33"/>
      <c r="E893" s="33"/>
      <c r="F893" s="33"/>
      <c r="G893" s="33"/>
      <c r="H893" s="33"/>
      <c r="I893" s="33"/>
      <c r="J893" s="33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>
      <c r="A894" s="55"/>
      <c r="B894" s="55"/>
      <c r="C894" s="25" t="str">
        <f t="shared" si="1"/>
        <v/>
      </c>
      <c r="D894" s="33"/>
      <c r="E894" s="33"/>
      <c r="F894" s="33"/>
      <c r="G894" s="33"/>
      <c r="H894" s="33"/>
      <c r="I894" s="33"/>
      <c r="J894" s="33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>
      <c r="A895" s="55"/>
      <c r="B895" s="55"/>
      <c r="C895" s="25" t="str">
        <f t="shared" si="1"/>
        <v/>
      </c>
      <c r="D895" s="33"/>
      <c r="E895" s="33"/>
      <c r="F895" s="33"/>
      <c r="G895" s="33"/>
      <c r="H895" s="33"/>
      <c r="I895" s="33"/>
      <c r="J895" s="33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>
      <c r="A896" s="55"/>
      <c r="B896" s="55"/>
      <c r="C896" s="25" t="str">
        <f t="shared" si="1"/>
        <v/>
      </c>
      <c r="D896" s="33"/>
      <c r="E896" s="33"/>
      <c r="F896" s="33"/>
      <c r="G896" s="33"/>
      <c r="H896" s="33"/>
      <c r="I896" s="33"/>
      <c r="J896" s="33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>
      <c r="A897" s="55"/>
      <c r="B897" s="55"/>
      <c r="C897" s="25" t="str">
        <f t="shared" si="1"/>
        <v/>
      </c>
      <c r="D897" s="33"/>
      <c r="E897" s="33"/>
      <c r="F897" s="33"/>
      <c r="G897" s="33"/>
      <c r="H897" s="33"/>
      <c r="I897" s="33"/>
      <c r="J897" s="33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>
      <c r="A898" s="55"/>
      <c r="B898" s="55"/>
      <c r="C898" s="25" t="str">
        <f t="shared" si="1"/>
        <v/>
      </c>
      <c r="D898" s="33"/>
      <c r="E898" s="33"/>
      <c r="F898" s="33"/>
      <c r="G898" s="33"/>
      <c r="H898" s="33"/>
      <c r="I898" s="33"/>
      <c r="J898" s="33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>
      <c r="A899" s="55"/>
      <c r="B899" s="55"/>
      <c r="C899" s="25" t="str">
        <f t="shared" si="1"/>
        <v/>
      </c>
      <c r="D899" s="33"/>
      <c r="E899" s="33"/>
      <c r="F899" s="33"/>
      <c r="G899" s="33"/>
      <c r="H899" s="33"/>
      <c r="I899" s="33"/>
      <c r="J899" s="33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>
      <c r="A900" s="55"/>
      <c r="B900" s="55"/>
      <c r="C900" s="25" t="str">
        <f t="shared" si="1"/>
        <v/>
      </c>
      <c r="D900" s="33"/>
      <c r="E900" s="33"/>
      <c r="F900" s="33"/>
      <c r="G900" s="33"/>
      <c r="H900" s="33"/>
      <c r="I900" s="33"/>
      <c r="J900" s="33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>
      <c r="A901" s="55"/>
      <c r="B901" s="55"/>
      <c r="C901" s="25" t="str">
        <f t="shared" si="1"/>
        <v/>
      </c>
      <c r="D901" s="33"/>
      <c r="E901" s="33"/>
      <c r="F901" s="33"/>
      <c r="G901" s="33"/>
      <c r="H901" s="33"/>
      <c r="I901" s="33"/>
      <c r="J901" s="33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>
      <c r="A902" s="55"/>
      <c r="B902" s="55"/>
      <c r="C902" s="25" t="str">
        <f t="shared" si="1"/>
        <v/>
      </c>
      <c r="D902" s="33"/>
      <c r="E902" s="33"/>
      <c r="F902" s="33"/>
      <c r="G902" s="33"/>
      <c r="H902" s="33"/>
      <c r="I902" s="33"/>
      <c r="J902" s="33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>
      <c r="A903" s="55"/>
      <c r="B903" s="55"/>
      <c r="C903" s="25" t="str">
        <f t="shared" si="1"/>
        <v/>
      </c>
      <c r="D903" s="33"/>
      <c r="E903" s="33"/>
      <c r="F903" s="33"/>
      <c r="G903" s="33"/>
      <c r="H903" s="33"/>
      <c r="I903" s="33"/>
      <c r="J903" s="33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>
      <c r="A904" s="55"/>
      <c r="B904" s="55"/>
      <c r="C904" s="25" t="str">
        <f t="shared" si="1"/>
        <v/>
      </c>
      <c r="D904" s="33"/>
      <c r="E904" s="33"/>
      <c r="F904" s="33"/>
      <c r="G904" s="33"/>
      <c r="H904" s="33"/>
      <c r="I904" s="33"/>
      <c r="J904" s="33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>
      <c r="A905" s="55"/>
      <c r="B905" s="55"/>
      <c r="C905" s="25" t="str">
        <f t="shared" si="1"/>
        <v/>
      </c>
      <c r="D905" s="33"/>
      <c r="E905" s="33"/>
      <c r="F905" s="33"/>
      <c r="G905" s="33"/>
      <c r="H905" s="33"/>
      <c r="I905" s="33"/>
      <c r="J905" s="33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>
      <c r="A906" s="55"/>
      <c r="B906" s="55"/>
      <c r="C906" s="25" t="str">
        <f t="shared" si="1"/>
        <v/>
      </c>
      <c r="D906" s="33"/>
      <c r="E906" s="33"/>
      <c r="F906" s="33"/>
      <c r="G906" s="33"/>
      <c r="H906" s="33"/>
      <c r="I906" s="33"/>
      <c r="J906" s="33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>
      <c r="A907" s="55"/>
      <c r="B907" s="55"/>
      <c r="C907" s="25" t="str">
        <f t="shared" si="1"/>
        <v/>
      </c>
      <c r="D907" s="33"/>
      <c r="E907" s="33"/>
      <c r="F907" s="33"/>
      <c r="G907" s="33"/>
      <c r="H907" s="33"/>
      <c r="I907" s="33"/>
      <c r="J907" s="33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>
      <c r="A908" s="55"/>
      <c r="B908" s="55"/>
      <c r="C908" s="25" t="str">
        <f t="shared" si="1"/>
        <v/>
      </c>
      <c r="D908" s="33"/>
      <c r="E908" s="33"/>
      <c r="F908" s="33"/>
      <c r="G908" s="33"/>
      <c r="H908" s="33"/>
      <c r="I908" s="33"/>
      <c r="J908" s="33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>
      <c r="A909" s="55"/>
      <c r="B909" s="55"/>
      <c r="C909" s="25" t="str">
        <f t="shared" si="1"/>
        <v/>
      </c>
      <c r="D909" s="33"/>
      <c r="E909" s="33"/>
      <c r="F909" s="33"/>
      <c r="G909" s="33"/>
      <c r="H909" s="33"/>
      <c r="I909" s="33"/>
      <c r="J909" s="33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>
      <c r="A910" s="55"/>
      <c r="B910" s="55"/>
      <c r="C910" s="25" t="str">
        <f t="shared" si="1"/>
        <v/>
      </c>
      <c r="D910" s="33"/>
      <c r="E910" s="33"/>
      <c r="F910" s="33"/>
      <c r="G910" s="33"/>
      <c r="H910" s="33"/>
      <c r="I910" s="33"/>
      <c r="J910" s="33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>
      <c r="A911" s="55"/>
      <c r="B911" s="55"/>
      <c r="C911" s="25" t="str">
        <f t="shared" si="1"/>
        <v/>
      </c>
      <c r="D911" s="33"/>
      <c r="E911" s="33"/>
      <c r="F911" s="33"/>
      <c r="G911" s="33"/>
      <c r="H911" s="33"/>
      <c r="I911" s="33"/>
      <c r="J911" s="33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>
      <c r="A912" s="55"/>
      <c r="B912" s="55"/>
      <c r="C912" s="25" t="str">
        <f t="shared" si="1"/>
        <v/>
      </c>
      <c r="D912" s="33"/>
      <c r="E912" s="33"/>
      <c r="F912" s="33"/>
      <c r="G912" s="33"/>
      <c r="H912" s="33"/>
      <c r="I912" s="33"/>
      <c r="J912" s="33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>
      <c r="A913" s="55"/>
      <c r="B913" s="55"/>
      <c r="C913" s="25" t="str">
        <f t="shared" si="1"/>
        <v/>
      </c>
      <c r="D913" s="33"/>
      <c r="E913" s="33"/>
      <c r="F913" s="33"/>
      <c r="G913" s="33"/>
      <c r="H913" s="33"/>
      <c r="I913" s="33"/>
      <c r="J913" s="33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>
      <c r="A914" s="55"/>
      <c r="B914" s="55"/>
      <c r="C914" s="25" t="str">
        <f t="shared" si="1"/>
        <v/>
      </c>
      <c r="D914" s="33"/>
      <c r="E914" s="33"/>
      <c r="F914" s="33"/>
      <c r="G914" s="33"/>
      <c r="H914" s="33"/>
      <c r="I914" s="33"/>
      <c r="J914" s="33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>
      <c r="A915" s="55"/>
      <c r="B915" s="55"/>
      <c r="C915" s="25" t="str">
        <f t="shared" si="1"/>
        <v/>
      </c>
      <c r="D915" s="33"/>
      <c r="E915" s="33"/>
      <c r="F915" s="33"/>
      <c r="G915" s="33"/>
      <c r="H915" s="33"/>
      <c r="I915" s="33"/>
      <c r="J915" s="33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>
      <c r="A916" s="55"/>
      <c r="B916" s="55"/>
      <c r="C916" s="25" t="str">
        <f t="shared" si="1"/>
        <v/>
      </c>
      <c r="D916" s="33"/>
      <c r="E916" s="33"/>
      <c r="F916" s="33"/>
      <c r="G916" s="33"/>
      <c r="H916" s="33"/>
      <c r="I916" s="33"/>
      <c r="J916" s="33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>
      <c r="A917" s="55"/>
      <c r="B917" s="55"/>
      <c r="C917" s="25" t="str">
        <f t="shared" si="1"/>
        <v/>
      </c>
      <c r="D917" s="33"/>
      <c r="E917" s="33"/>
      <c r="F917" s="33"/>
      <c r="G917" s="33"/>
      <c r="H917" s="33"/>
      <c r="I917" s="33"/>
      <c r="J917" s="33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>
      <c r="A918" s="55"/>
      <c r="B918" s="55"/>
      <c r="C918" s="25" t="str">
        <f t="shared" si="1"/>
        <v/>
      </c>
      <c r="D918" s="33"/>
      <c r="E918" s="33"/>
      <c r="F918" s="33"/>
      <c r="G918" s="33"/>
      <c r="H918" s="33"/>
      <c r="I918" s="33"/>
      <c r="J918" s="33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>
      <c r="A919" s="55"/>
      <c r="B919" s="55"/>
      <c r="C919" s="25" t="str">
        <f t="shared" si="1"/>
        <v/>
      </c>
      <c r="D919" s="33"/>
      <c r="E919" s="33"/>
      <c r="F919" s="33"/>
      <c r="G919" s="33"/>
      <c r="H919" s="33"/>
      <c r="I919" s="33"/>
      <c r="J919" s="33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>
      <c r="A920" s="55"/>
      <c r="B920" s="55"/>
      <c r="C920" s="25" t="str">
        <f t="shared" si="1"/>
        <v/>
      </c>
      <c r="D920" s="33"/>
      <c r="E920" s="33"/>
      <c r="F920" s="33"/>
      <c r="G920" s="33"/>
      <c r="H920" s="33"/>
      <c r="I920" s="33"/>
      <c r="J920" s="33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>
      <c r="A921" s="55"/>
      <c r="B921" s="55"/>
      <c r="C921" s="25" t="str">
        <f t="shared" si="1"/>
        <v/>
      </c>
      <c r="D921" s="33"/>
      <c r="E921" s="33"/>
      <c r="F921" s="33"/>
      <c r="G921" s="33"/>
      <c r="H921" s="33"/>
      <c r="I921" s="33"/>
      <c r="J921" s="33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>
      <c r="A922" s="55"/>
      <c r="B922" s="55"/>
      <c r="C922" s="25" t="str">
        <f t="shared" si="1"/>
        <v/>
      </c>
      <c r="D922" s="33"/>
      <c r="E922" s="33"/>
      <c r="F922" s="33"/>
      <c r="G922" s="33"/>
      <c r="H922" s="33"/>
      <c r="I922" s="33"/>
      <c r="J922" s="33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>
      <c r="A923" s="55"/>
      <c r="B923" s="55"/>
      <c r="C923" s="25" t="str">
        <f t="shared" si="1"/>
        <v/>
      </c>
      <c r="D923" s="33"/>
      <c r="E923" s="33"/>
      <c r="F923" s="33"/>
      <c r="G923" s="33"/>
      <c r="H923" s="33"/>
      <c r="I923" s="33"/>
      <c r="J923" s="33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>
      <c r="A924" s="55"/>
      <c r="B924" s="55"/>
      <c r="C924" s="25" t="str">
        <f t="shared" si="1"/>
        <v/>
      </c>
      <c r="D924" s="33"/>
      <c r="E924" s="33"/>
      <c r="F924" s="33"/>
      <c r="G924" s="33"/>
      <c r="H924" s="33"/>
      <c r="I924" s="33"/>
      <c r="J924" s="33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>
      <c r="A925" s="55"/>
      <c r="B925" s="55"/>
      <c r="C925" s="25" t="str">
        <f t="shared" si="1"/>
        <v/>
      </c>
      <c r="D925" s="33"/>
      <c r="E925" s="33"/>
      <c r="F925" s="33"/>
      <c r="G925" s="33"/>
      <c r="H925" s="33"/>
      <c r="I925" s="33"/>
      <c r="J925" s="33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>
      <c r="A926" s="55"/>
      <c r="B926" s="55"/>
      <c r="C926" s="25" t="str">
        <f t="shared" si="1"/>
        <v/>
      </c>
      <c r="D926" s="33"/>
      <c r="E926" s="33"/>
      <c r="F926" s="33"/>
      <c r="G926" s="33"/>
      <c r="H926" s="33"/>
      <c r="I926" s="33"/>
      <c r="J926" s="33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>
      <c r="A927" s="55"/>
      <c r="B927" s="55"/>
      <c r="C927" s="25" t="str">
        <f t="shared" si="1"/>
        <v/>
      </c>
      <c r="D927" s="33"/>
      <c r="E927" s="33"/>
      <c r="F927" s="33"/>
      <c r="G927" s="33"/>
      <c r="H927" s="33"/>
      <c r="I927" s="33"/>
      <c r="J927" s="33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>
      <c r="A928" s="55"/>
      <c r="B928" s="55"/>
      <c r="C928" s="25" t="str">
        <f t="shared" si="1"/>
        <v/>
      </c>
      <c r="D928" s="33"/>
      <c r="E928" s="33"/>
      <c r="F928" s="33"/>
      <c r="G928" s="33"/>
      <c r="H928" s="33"/>
      <c r="I928" s="33"/>
      <c r="J928" s="33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>
      <c r="A929" s="55"/>
      <c r="B929" s="55"/>
      <c r="C929" s="25" t="str">
        <f t="shared" si="1"/>
        <v/>
      </c>
      <c r="D929" s="33"/>
      <c r="E929" s="33"/>
      <c r="F929" s="33"/>
      <c r="G929" s="33"/>
      <c r="H929" s="33"/>
      <c r="I929" s="33"/>
      <c r="J929" s="33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>
      <c r="A930" s="55"/>
      <c r="B930" s="55"/>
      <c r="C930" s="25" t="str">
        <f t="shared" si="1"/>
        <v/>
      </c>
      <c r="D930" s="33"/>
      <c r="E930" s="33"/>
      <c r="F930" s="33"/>
      <c r="G930" s="33"/>
      <c r="H930" s="33"/>
      <c r="I930" s="33"/>
      <c r="J930" s="33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>
      <c r="A931" s="55"/>
      <c r="B931" s="55"/>
      <c r="C931" s="25" t="str">
        <f t="shared" si="1"/>
        <v/>
      </c>
      <c r="D931" s="33"/>
      <c r="E931" s="33"/>
      <c r="F931" s="33"/>
      <c r="G931" s="33"/>
      <c r="H931" s="33"/>
      <c r="I931" s="33"/>
      <c r="J931" s="33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>
      <c r="A932" s="55"/>
      <c r="B932" s="55"/>
      <c r="C932" s="25" t="str">
        <f t="shared" si="1"/>
        <v/>
      </c>
      <c r="D932" s="33"/>
      <c r="E932" s="33"/>
      <c r="F932" s="33"/>
      <c r="G932" s="33"/>
      <c r="H932" s="33"/>
      <c r="I932" s="33"/>
      <c r="J932" s="33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>
      <c r="A933" s="55"/>
      <c r="B933" s="55"/>
      <c r="C933" s="25" t="str">
        <f t="shared" si="1"/>
        <v/>
      </c>
      <c r="D933" s="33"/>
      <c r="E933" s="33"/>
      <c r="F933" s="33"/>
      <c r="G933" s="33"/>
      <c r="H933" s="33"/>
      <c r="I933" s="33"/>
      <c r="J933" s="33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>
      <c r="A934" s="55"/>
      <c r="B934" s="55"/>
      <c r="C934" s="25" t="str">
        <f t="shared" si="1"/>
        <v/>
      </c>
      <c r="D934" s="33"/>
      <c r="E934" s="33"/>
      <c r="F934" s="33"/>
      <c r="G934" s="33"/>
      <c r="H934" s="33"/>
      <c r="I934" s="33"/>
      <c r="J934" s="33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>
      <c r="A935" s="55"/>
      <c r="B935" s="55"/>
      <c r="C935" s="25" t="str">
        <f t="shared" si="1"/>
        <v/>
      </c>
      <c r="D935" s="33"/>
      <c r="E935" s="33"/>
      <c r="F935" s="33"/>
      <c r="G935" s="33"/>
      <c r="H935" s="33"/>
      <c r="I935" s="33"/>
      <c r="J935" s="33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>
      <c r="A936" s="55"/>
      <c r="B936" s="55"/>
      <c r="C936" s="25" t="str">
        <f t="shared" si="1"/>
        <v/>
      </c>
      <c r="D936" s="33"/>
      <c r="E936" s="33"/>
      <c r="F936" s="33"/>
      <c r="G936" s="33"/>
      <c r="H936" s="33"/>
      <c r="I936" s="33"/>
      <c r="J936" s="33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>
      <c r="A937" s="55"/>
      <c r="B937" s="55"/>
      <c r="C937" s="25" t="str">
        <f t="shared" si="1"/>
        <v/>
      </c>
      <c r="D937" s="33"/>
      <c r="E937" s="33"/>
      <c r="F937" s="33"/>
      <c r="G937" s="33"/>
      <c r="H937" s="33"/>
      <c r="I937" s="33"/>
      <c r="J937" s="33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>
      <c r="A938" s="55"/>
      <c r="B938" s="55"/>
      <c r="C938" s="25" t="str">
        <f t="shared" si="1"/>
        <v/>
      </c>
      <c r="D938" s="33"/>
      <c r="E938" s="33"/>
      <c r="F938" s="33"/>
      <c r="G938" s="33"/>
      <c r="H938" s="33"/>
      <c r="I938" s="33"/>
      <c r="J938" s="33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>
      <c r="A939" s="55"/>
      <c r="B939" s="55"/>
      <c r="C939" s="25" t="str">
        <f t="shared" si="1"/>
        <v/>
      </c>
      <c r="D939" s="33"/>
      <c r="E939" s="33"/>
      <c r="F939" s="33"/>
      <c r="G939" s="33"/>
      <c r="H939" s="33"/>
      <c r="I939" s="33"/>
      <c r="J939" s="33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>
      <c r="A940" s="55"/>
      <c r="B940" s="55"/>
      <c r="C940" s="25" t="str">
        <f t="shared" si="1"/>
        <v/>
      </c>
      <c r="D940" s="33"/>
      <c r="E940" s="33"/>
      <c r="F940" s="33"/>
      <c r="G940" s="33"/>
      <c r="H940" s="33"/>
      <c r="I940" s="33"/>
      <c r="J940" s="33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>
      <c r="A941" s="55"/>
      <c r="B941" s="55"/>
      <c r="C941" s="25" t="str">
        <f t="shared" si="1"/>
        <v/>
      </c>
      <c r="D941" s="33"/>
      <c r="E941" s="33"/>
      <c r="F941" s="33"/>
      <c r="G941" s="33"/>
      <c r="H941" s="33"/>
      <c r="I941" s="33"/>
      <c r="J941" s="33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>
      <c r="A942" s="55"/>
      <c r="B942" s="55"/>
      <c r="C942" s="25" t="str">
        <f t="shared" si="1"/>
        <v/>
      </c>
      <c r="D942" s="33"/>
      <c r="E942" s="33"/>
      <c r="F942" s="33"/>
      <c r="G942" s="33"/>
      <c r="H942" s="33"/>
      <c r="I942" s="33"/>
      <c r="J942" s="33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>
      <c r="A943" s="55"/>
      <c r="B943" s="55"/>
      <c r="C943" s="25" t="str">
        <f t="shared" si="1"/>
        <v/>
      </c>
      <c r="D943" s="33"/>
      <c r="E943" s="33"/>
      <c r="F943" s="33"/>
      <c r="G943" s="33"/>
      <c r="H943" s="33"/>
      <c r="I943" s="33"/>
      <c r="J943" s="33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>
      <c r="A944" s="55"/>
      <c r="B944" s="55"/>
      <c r="C944" s="25" t="str">
        <f t="shared" si="1"/>
        <v/>
      </c>
      <c r="D944" s="33"/>
      <c r="E944" s="33"/>
      <c r="F944" s="33"/>
      <c r="G944" s="33"/>
      <c r="H944" s="33"/>
      <c r="I944" s="33"/>
      <c r="J944" s="33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>
      <c r="A945" s="55"/>
      <c r="B945" s="55"/>
      <c r="C945" s="25" t="str">
        <f t="shared" si="1"/>
        <v/>
      </c>
      <c r="D945" s="33"/>
      <c r="E945" s="33"/>
      <c r="F945" s="33"/>
      <c r="G945" s="33"/>
      <c r="H945" s="33"/>
      <c r="I945" s="33"/>
      <c r="J945" s="33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>
      <c r="A946" s="55"/>
      <c r="B946" s="55"/>
      <c r="C946" s="25" t="str">
        <f t="shared" si="1"/>
        <v/>
      </c>
      <c r="D946" s="33"/>
      <c r="E946" s="33"/>
      <c r="F946" s="33"/>
      <c r="G946" s="33"/>
      <c r="H946" s="33"/>
      <c r="I946" s="33"/>
      <c r="J946" s="33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>
      <c r="A947" s="55"/>
      <c r="B947" s="55"/>
      <c r="C947" s="25" t="str">
        <f t="shared" si="1"/>
        <v/>
      </c>
      <c r="D947" s="33"/>
      <c r="E947" s="33"/>
      <c r="F947" s="33"/>
      <c r="G947" s="33"/>
      <c r="H947" s="33"/>
      <c r="I947" s="33"/>
      <c r="J947" s="33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>
      <c r="A948" s="55"/>
      <c r="B948" s="55"/>
      <c r="C948" s="25" t="str">
        <f t="shared" si="1"/>
        <v/>
      </c>
      <c r="D948" s="33"/>
      <c r="E948" s="33"/>
      <c r="F948" s="33"/>
      <c r="G948" s="33"/>
      <c r="H948" s="33"/>
      <c r="I948" s="33"/>
      <c r="J948" s="33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>
      <c r="A949" s="55"/>
      <c r="B949" s="55"/>
      <c r="C949" s="25" t="str">
        <f t="shared" si="1"/>
        <v/>
      </c>
      <c r="D949" s="33"/>
      <c r="E949" s="33"/>
      <c r="F949" s="33"/>
      <c r="G949" s="33"/>
      <c r="H949" s="33"/>
      <c r="I949" s="33"/>
      <c r="J949" s="33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>
      <c r="A950" s="55"/>
      <c r="B950" s="55"/>
      <c r="C950" s="25" t="str">
        <f t="shared" si="1"/>
        <v/>
      </c>
      <c r="D950" s="33"/>
      <c r="E950" s="33"/>
      <c r="F950" s="33"/>
      <c r="G950" s="33"/>
      <c r="H950" s="33"/>
      <c r="I950" s="33"/>
      <c r="J950" s="33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>
      <c r="A951" s="55"/>
      <c r="B951" s="55"/>
      <c r="C951" s="25" t="str">
        <f t="shared" si="1"/>
        <v/>
      </c>
      <c r="D951" s="33"/>
      <c r="E951" s="33"/>
      <c r="F951" s="33"/>
      <c r="G951" s="33"/>
      <c r="H951" s="33"/>
      <c r="I951" s="33"/>
      <c r="J951" s="33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>
      <c r="A952" s="55"/>
      <c r="B952" s="55"/>
      <c r="C952" s="25" t="str">
        <f t="shared" si="1"/>
        <v/>
      </c>
      <c r="D952" s="33"/>
      <c r="E952" s="33"/>
      <c r="F952" s="33"/>
      <c r="G952" s="33"/>
      <c r="H952" s="33"/>
      <c r="I952" s="33"/>
      <c r="J952" s="33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>
      <c r="A953" s="55"/>
      <c r="B953" s="55"/>
      <c r="C953" s="25" t="str">
        <f t="shared" si="1"/>
        <v/>
      </c>
      <c r="D953" s="33"/>
      <c r="E953" s="33"/>
      <c r="F953" s="33"/>
      <c r="G953" s="33"/>
      <c r="H953" s="33"/>
      <c r="I953" s="33"/>
      <c r="J953" s="33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>
      <c r="A954" s="55"/>
      <c r="B954" s="55"/>
      <c r="C954" s="25" t="str">
        <f t="shared" si="1"/>
        <v/>
      </c>
      <c r="D954" s="33"/>
      <c r="E954" s="33"/>
      <c r="F954" s="33"/>
      <c r="G954" s="33"/>
      <c r="H954" s="33"/>
      <c r="I954" s="33"/>
      <c r="J954" s="33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>
      <c r="A955" s="55"/>
      <c r="B955" s="55"/>
      <c r="C955" s="25" t="str">
        <f t="shared" si="1"/>
        <v/>
      </c>
      <c r="D955" s="33"/>
      <c r="E955" s="33"/>
      <c r="F955" s="33"/>
      <c r="G955" s="33"/>
      <c r="H955" s="33"/>
      <c r="I955" s="33"/>
      <c r="J955" s="33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>
      <c r="A956" s="55"/>
      <c r="B956" s="55"/>
      <c r="C956" s="25" t="str">
        <f t="shared" si="1"/>
        <v/>
      </c>
      <c r="D956" s="33"/>
      <c r="E956" s="33"/>
      <c r="F956" s="33"/>
      <c r="G956" s="33"/>
      <c r="H956" s="33"/>
      <c r="I956" s="33"/>
      <c r="J956" s="33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>
      <c r="A957" s="55"/>
      <c r="B957" s="55"/>
      <c r="C957" s="25" t="str">
        <f t="shared" si="1"/>
        <v/>
      </c>
      <c r="D957" s="33"/>
      <c r="E957" s="33"/>
      <c r="F957" s="33"/>
      <c r="G957" s="33"/>
      <c r="H957" s="33"/>
      <c r="I957" s="33"/>
      <c r="J957" s="33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>
      <c r="A958" s="55"/>
      <c r="B958" s="55"/>
      <c r="C958" s="25" t="str">
        <f t="shared" si="1"/>
        <v/>
      </c>
      <c r="D958" s="33"/>
      <c r="E958" s="33"/>
      <c r="F958" s="33"/>
      <c r="G958" s="33"/>
      <c r="H958" s="33"/>
      <c r="I958" s="33"/>
      <c r="J958" s="33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>
      <c r="A959" s="55"/>
      <c r="B959" s="55"/>
      <c r="C959" s="25" t="str">
        <f t="shared" si="1"/>
        <v/>
      </c>
      <c r="D959" s="33"/>
      <c r="E959" s="33"/>
      <c r="F959" s="33"/>
      <c r="G959" s="33"/>
      <c r="H959" s="33"/>
      <c r="I959" s="33"/>
      <c r="J959" s="33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>
      <c r="A960" s="55"/>
      <c r="B960" s="55"/>
      <c r="C960" s="25" t="str">
        <f t="shared" si="1"/>
        <v/>
      </c>
      <c r="D960" s="33"/>
      <c r="E960" s="33"/>
      <c r="F960" s="33"/>
      <c r="G960" s="33"/>
      <c r="H960" s="33"/>
      <c r="I960" s="33"/>
      <c r="J960" s="33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>
      <c r="A961" s="55"/>
      <c r="B961" s="55"/>
      <c r="C961" s="25" t="str">
        <f t="shared" si="1"/>
        <v/>
      </c>
      <c r="D961" s="33"/>
      <c r="E961" s="33"/>
      <c r="F961" s="33"/>
      <c r="G961" s="33"/>
      <c r="H961" s="33"/>
      <c r="I961" s="33"/>
      <c r="J961" s="33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>
      <c r="A962" s="55"/>
      <c r="B962" s="55"/>
      <c r="C962" s="25" t="str">
        <f t="shared" si="1"/>
        <v/>
      </c>
      <c r="D962" s="33"/>
      <c r="E962" s="33"/>
      <c r="F962" s="33"/>
      <c r="G962" s="33"/>
      <c r="H962" s="33"/>
      <c r="I962" s="33"/>
      <c r="J962" s="33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>
      <c r="A963" s="55"/>
      <c r="B963" s="55"/>
      <c r="C963" s="25" t="str">
        <f t="shared" si="1"/>
        <v/>
      </c>
      <c r="D963" s="33"/>
      <c r="E963" s="33"/>
      <c r="F963" s="33"/>
      <c r="G963" s="33"/>
      <c r="H963" s="33"/>
      <c r="I963" s="33"/>
      <c r="J963" s="33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>
      <c r="A964" s="55"/>
      <c r="B964" s="55"/>
      <c r="C964" s="25" t="str">
        <f t="shared" si="1"/>
        <v/>
      </c>
      <c r="D964" s="33"/>
      <c r="E964" s="33"/>
      <c r="F964" s="33"/>
      <c r="G964" s="33"/>
      <c r="H964" s="33"/>
      <c r="I964" s="33"/>
      <c r="J964" s="33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>
      <c r="A965" s="55"/>
      <c r="B965" s="55"/>
      <c r="C965" s="25" t="str">
        <f t="shared" si="1"/>
        <v/>
      </c>
      <c r="D965" s="33"/>
      <c r="E965" s="33"/>
      <c r="F965" s="33"/>
      <c r="G965" s="33"/>
      <c r="H965" s="33"/>
      <c r="I965" s="33"/>
      <c r="J965" s="33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>
      <c r="A966" s="55"/>
      <c r="B966" s="55"/>
      <c r="C966" s="25" t="str">
        <f t="shared" si="1"/>
        <v/>
      </c>
      <c r="D966" s="33"/>
      <c r="E966" s="33"/>
      <c r="F966" s="33"/>
      <c r="G966" s="33"/>
      <c r="H966" s="33"/>
      <c r="I966" s="33"/>
      <c r="J966" s="33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>
      <c r="A967" s="55"/>
      <c r="B967" s="55"/>
      <c r="C967" s="25" t="str">
        <f t="shared" si="1"/>
        <v/>
      </c>
      <c r="D967" s="33"/>
      <c r="E967" s="33"/>
      <c r="F967" s="33"/>
      <c r="G967" s="33"/>
      <c r="H967" s="33"/>
      <c r="I967" s="33"/>
      <c r="J967" s="33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>
      <c r="A968" s="55"/>
      <c r="B968" s="55"/>
      <c r="C968" s="25" t="str">
        <f t="shared" si="1"/>
        <v/>
      </c>
      <c r="D968" s="33"/>
      <c r="E968" s="33"/>
      <c r="F968" s="33"/>
      <c r="G968" s="33"/>
      <c r="H968" s="33"/>
      <c r="I968" s="33"/>
      <c r="J968" s="33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>
      <c r="A969" s="55"/>
      <c r="B969" s="55"/>
      <c r="C969" s="25" t="str">
        <f t="shared" si="1"/>
        <v/>
      </c>
      <c r="D969" s="33"/>
      <c r="E969" s="33"/>
      <c r="F969" s="33"/>
      <c r="G969" s="33"/>
      <c r="H969" s="33"/>
      <c r="I969" s="33"/>
      <c r="J969" s="33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>
      <c r="A970" s="55"/>
      <c r="B970" s="55"/>
      <c r="C970" s="25" t="str">
        <f t="shared" si="1"/>
        <v/>
      </c>
      <c r="D970" s="33"/>
      <c r="E970" s="33"/>
      <c r="F970" s="33"/>
      <c r="G970" s="33"/>
      <c r="H970" s="33"/>
      <c r="I970" s="33"/>
      <c r="J970" s="33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>
      <c r="A971" s="55"/>
      <c r="B971" s="55"/>
      <c r="C971" s="25" t="str">
        <f t="shared" si="1"/>
        <v/>
      </c>
      <c r="D971" s="33"/>
      <c r="E971" s="33"/>
      <c r="F971" s="33"/>
      <c r="G971" s="33"/>
      <c r="H971" s="33"/>
      <c r="I971" s="33"/>
      <c r="J971" s="33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>
      <c r="A972" s="55"/>
      <c r="B972" s="55"/>
      <c r="C972" s="25" t="str">
        <f t="shared" si="1"/>
        <v/>
      </c>
      <c r="D972" s="33"/>
      <c r="E972" s="33"/>
      <c r="F972" s="33"/>
      <c r="G972" s="33"/>
      <c r="H972" s="33"/>
      <c r="I972" s="33"/>
      <c r="J972" s="33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>
      <c r="A973" s="55"/>
      <c r="B973" s="55"/>
      <c r="C973" s="25" t="str">
        <f t="shared" si="1"/>
        <v/>
      </c>
      <c r="D973" s="33"/>
      <c r="E973" s="33"/>
      <c r="F973" s="33"/>
      <c r="G973" s="33"/>
      <c r="H973" s="33"/>
      <c r="I973" s="33"/>
      <c r="J973" s="33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>
      <c r="A974" s="55"/>
      <c r="B974" s="55"/>
      <c r="C974" s="25" t="str">
        <f t="shared" si="1"/>
        <v/>
      </c>
      <c r="D974" s="33"/>
      <c r="E974" s="33"/>
      <c r="F974" s="33"/>
      <c r="G974" s="33"/>
      <c r="H974" s="33"/>
      <c r="I974" s="33"/>
      <c r="J974" s="33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>
      <c r="A975" s="55"/>
      <c r="B975" s="55"/>
      <c r="C975" s="25" t="str">
        <f t="shared" si="1"/>
        <v/>
      </c>
      <c r="D975" s="33"/>
      <c r="E975" s="33"/>
      <c r="F975" s="33"/>
      <c r="G975" s="33"/>
      <c r="H975" s="33"/>
      <c r="I975" s="33"/>
      <c r="J975" s="33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>
      <c r="A976" s="55"/>
      <c r="B976" s="55"/>
      <c r="C976" s="25" t="str">
        <f t="shared" si="1"/>
        <v/>
      </c>
      <c r="D976" s="33"/>
      <c r="E976" s="33"/>
      <c r="F976" s="33"/>
      <c r="G976" s="33"/>
      <c r="H976" s="33"/>
      <c r="I976" s="33"/>
      <c r="J976" s="33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>
      <c r="A977" s="55"/>
      <c r="B977" s="55"/>
      <c r="C977" s="25" t="str">
        <f t="shared" si="1"/>
        <v/>
      </c>
      <c r="D977" s="33"/>
      <c r="E977" s="33"/>
      <c r="F977" s="33"/>
      <c r="G977" s="33"/>
      <c r="H977" s="33"/>
      <c r="I977" s="33"/>
      <c r="J977" s="33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>
      <c r="A978" s="55"/>
      <c r="B978" s="55"/>
      <c r="C978" s="25" t="str">
        <f t="shared" si="1"/>
        <v/>
      </c>
      <c r="D978" s="33"/>
      <c r="E978" s="33"/>
      <c r="F978" s="33"/>
      <c r="G978" s="33"/>
      <c r="H978" s="33"/>
      <c r="I978" s="33"/>
      <c r="J978" s="33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>
      <c r="A979" s="55"/>
      <c r="B979" s="55"/>
      <c r="C979" s="25" t="str">
        <f t="shared" si="1"/>
        <v/>
      </c>
      <c r="D979" s="33"/>
      <c r="E979" s="33"/>
      <c r="F979" s="33"/>
      <c r="G979" s="33"/>
      <c r="H979" s="33"/>
      <c r="I979" s="33"/>
      <c r="J979" s="33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>
      <c r="A980" s="55"/>
      <c r="B980" s="55"/>
      <c r="C980" s="25" t="str">
        <f t="shared" si="1"/>
        <v/>
      </c>
      <c r="D980" s="33"/>
      <c r="E980" s="33"/>
      <c r="F980" s="33"/>
      <c r="G980" s="33"/>
      <c r="H980" s="33"/>
      <c r="I980" s="33"/>
      <c r="J980" s="33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>
      <c r="A981" s="55"/>
      <c r="B981" s="55"/>
      <c r="C981" s="25" t="str">
        <f t="shared" si="1"/>
        <v/>
      </c>
      <c r="D981" s="33"/>
      <c r="E981" s="33"/>
      <c r="F981" s="33"/>
      <c r="G981" s="33"/>
      <c r="H981" s="33"/>
      <c r="I981" s="33"/>
      <c r="J981" s="33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>
      <c r="A982" s="55"/>
      <c r="B982" s="55"/>
      <c r="C982" s="25" t="str">
        <f t="shared" si="1"/>
        <v/>
      </c>
      <c r="D982" s="33"/>
      <c r="E982" s="33"/>
      <c r="F982" s="33"/>
      <c r="G982" s="33"/>
      <c r="H982" s="33"/>
      <c r="I982" s="33"/>
      <c r="J982" s="33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>
      <c r="A983" s="55"/>
      <c r="B983" s="55"/>
      <c r="C983" s="25" t="str">
        <f t="shared" si="1"/>
        <v/>
      </c>
      <c r="D983" s="33"/>
      <c r="E983" s="33"/>
      <c r="F983" s="33"/>
      <c r="G983" s="33"/>
      <c r="H983" s="33"/>
      <c r="I983" s="33"/>
      <c r="J983" s="33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>
      <c r="A984" s="55"/>
      <c r="B984" s="55"/>
      <c r="C984" s="25" t="str">
        <f t="shared" si="1"/>
        <v/>
      </c>
      <c r="D984" s="33"/>
      <c r="E984" s="33"/>
      <c r="F984" s="33"/>
      <c r="G984" s="33"/>
      <c r="H984" s="33"/>
      <c r="I984" s="33"/>
      <c r="J984" s="33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>
      <c r="A985" s="55"/>
      <c r="B985" s="55"/>
      <c r="C985" s="25" t="str">
        <f t="shared" si="1"/>
        <v/>
      </c>
      <c r="D985" s="33"/>
      <c r="E985" s="33"/>
      <c r="F985" s="33"/>
      <c r="G985" s="33"/>
      <c r="H985" s="33"/>
      <c r="I985" s="33"/>
      <c r="J985" s="33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>
      <c r="A986" s="55"/>
      <c r="B986" s="55"/>
      <c r="C986" s="25" t="str">
        <f t="shared" si="1"/>
        <v/>
      </c>
      <c r="D986" s="33"/>
      <c r="E986" s="33"/>
      <c r="F986" s="33"/>
      <c r="G986" s="33"/>
      <c r="H986" s="33"/>
      <c r="I986" s="33"/>
      <c r="J986" s="33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>
      <c r="A987" s="55"/>
      <c r="B987" s="55"/>
      <c r="C987" s="25" t="str">
        <f t="shared" si="1"/>
        <v/>
      </c>
      <c r="D987" s="33"/>
      <c r="E987" s="33"/>
      <c r="F987" s="33"/>
      <c r="G987" s="33"/>
      <c r="H987" s="33"/>
      <c r="I987" s="33"/>
      <c r="J987" s="33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>
      <c r="A988" s="55"/>
      <c r="B988" s="55"/>
      <c r="C988" s="25" t="str">
        <f t="shared" si="1"/>
        <v/>
      </c>
      <c r="D988" s="33"/>
      <c r="E988" s="33"/>
      <c r="F988" s="33"/>
      <c r="G988" s="33"/>
      <c r="H988" s="33"/>
      <c r="I988" s="33"/>
      <c r="J988" s="33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>
      <c r="A989" s="55"/>
      <c r="B989" s="55"/>
      <c r="C989" s="25" t="str">
        <f t="shared" si="1"/>
        <v/>
      </c>
      <c r="D989" s="33"/>
      <c r="E989" s="33"/>
      <c r="F989" s="33"/>
      <c r="G989" s="33"/>
      <c r="H989" s="33"/>
      <c r="I989" s="33"/>
      <c r="J989" s="33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>
      <c r="A990" s="55"/>
      <c r="B990" s="55"/>
      <c r="C990" s="25" t="str">
        <f t="shared" si="1"/>
        <v/>
      </c>
      <c r="D990" s="33"/>
      <c r="E990" s="33"/>
      <c r="F990" s="33"/>
      <c r="G990" s="33"/>
      <c r="H990" s="33"/>
      <c r="I990" s="33"/>
      <c r="J990" s="33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>
      <c r="A991" s="55"/>
      <c r="B991" s="55"/>
      <c r="C991" s="25" t="str">
        <f t="shared" si="1"/>
        <v/>
      </c>
      <c r="D991" s="33"/>
      <c r="E991" s="33"/>
      <c r="F991" s="33"/>
      <c r="G991" s="33"/>
      <c r="H991" s="33"/>
      <c r="I991" s="33"/>
      <c r="J991" s="33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>
      <c r="A992" s="55"/>
      <c r="B992" s="55"/>
      <c r="C992" s="25" t="str">
        <f t="shared" si="1"/>
        <v/>
      </c>
      <c r="D992" s="33"/>
      <c r="E992" s="33"/>
      <c r="F992" s="33"/>
      <c r="G992" s="33"/>
      <c r="H992" s="33"/>
      <c r="I992" s="33"/>
      <c r="J992" s="33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>
      <c r="A993" s="55"/>
      <c r="B993" s="55"/>
      <c r="C993" s="25" t="str">
        <f t="shared" si="1"/>
        <v/>
      </c>
      <c r="D993" s="33"/>
      <c r="E993" s="33"/>
      <c r="F993" s="33"/>
      <c r="G993" s="33"/>
      <c r="H993" s="33"/>
      <c r="I993" s="33"/>
      <c r="J993" s="33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>
      <c r="A994" s="55"/>
      <c r="B994" s="55"/>
      <c r="C994" s="25" t="str">
        <f t="shared" si="1"/>
        <v/>
      </c>
      <c r="D994" s="33"/>
      <c r="E994" s="33"/>
      <c r="F994" s="33"/>
      <c r="G994" s="33"/>
      <c r="H994" s="33"/>
      <c r="I994" s="33"/>
      <c r="J994" s="33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>
      <c r="A995" s="55"/>
      <c r="B995" s="55"/>
      <c r="C995" s="25" t="str">
        <f t="shared" si="1"/>
        <v/>
      </c>
      <c r="D995" s="33"/>
      <c r="E995" s="33"/>
      <c r="F995" s="33"/>
      <c r="G995" s="33"/>
      <c r="H995" s="33"/>
      <c r="I995" s="33"/>
      <c r="J995" s="33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>
      <c r="A996" s="55"/>
      <c r="B996" s="55"/>
      <c r="C996" s="25" t="str">
        <f t="shared" si="1"/>
        <v/>
      </c>
      <c r="D996" s="33"/>
      <c r="E996" s="33"/>
      <c r="F996" s="33"/>
      <c r="G996" s="33"/>
      <c r="H996" s="33"/>
      <c r="I996" s="33"/>
      <c r="J996" s="33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>
      <c r="A997" s="55"/>
      <c r="B997" s="55"/>
      <c r="C997" s="25" t="str">
        <f t="shared" si="1"/>
        <v/>
      </c>
      <c r="D997" s="33"/>
      <c r="E997" s="33"/>
      <c r="F997" s="33"/>
      <c r="G997" s="33"/>
      <c r="H997" s="33"/>
      <c r="I997" s="33"/>
      <c r="J997" s="33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>
      <c r="A998" s="55"/>
      <c r="B998" s="55"/>
      <c r="C998" s="25" t="str">
        <f t="shared" si="1"/>
        <v/>
      </c>
      <c r="D998" s="33"/>
      <c r="E998" s="33"/>
      <c r="F998" s="33"/>
      <c r="G998" s="33"/>
      <c r="H998" s="33"/>
      <c r="I998" s="33"/>
      <c r="J998" s="33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>
      <c r="A999" s="55"/>
      <c r="B999" s="55"/>
      <c r="C999" s="25" t="str">
        <f t="shared" si="1"/>
        <v/>
      </c>
      <c r="D999" s="33"/>
      <c r="E999" s="33"/>
      <c r="F999" s="33"/>
      <c r="G999" s="33"/>
      <c r="H999" s="33"/>
      <c r="I999" s="33"/>
      <c r="J999" s="33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>
      <c r="A1000" s="55"/>
      <c r="B1000" s="55"/>
      <c r="C1000" s="25" t="str">
        <f t="shared" si="1"/>
        <v/>
      </c>
      <c r="D1000" s="33"/>
      <c r="E1000" s="33"/>
      <c r="F1000" s="33"/>
      <c r="G1000" s="33"/>
      <c r="H1000" s="33"/>
      <c r="I1000" s="33"/>
      <c r="J1000" s="33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</sheetData>
  <dataValidations>
    <dataValidation type="list" allowBlank="1" sqref="F2:F1000">
      <formula1>"Positive,Negative,Unclear,Neutral"</formula1>
    </dataValidation>
    <dataValidation type="list" allowBlank="1" sqref="H2:H1000">
      <formula1>"Email,Website,Press Release,Blog"</formula1>
    </dataValidation>
    <dataValidation type="list" allowBlank="1" sqref="E2:E1000">
      <formula1>"Devaluation,Enhancement,Policy Change,Transfer Ratio,Partner Removed,Partner Added,Portal Rate,Annual Fee"</formula1>
    </dataValidation>
  </dataValidations>
  <hyperlinks>
    <hyperlink r:id="rId1" ref="I2"/>
    <hyperlink r:id="rId2" ref="I3"/>
    <hyperlink r:id="rId3" ref="I4"/>
    <hyperlink r:id="rId4" ref="I5"/>
    <hyperlink r:id="rId5" ref="I6"/>
    <hyperlink r:id="rId6" ref="I7"/>
    <hyperlink r:id="rId7" ref="I8"/>
    <hyperlink r:id="rId8" ref="I9"/>
    <hyperlink r:id="rId9" ref="I10"/>
    <hyperlink r:id="rId10" ref="I11"/>
  </hyperlinks>
  <drawing r:id="rId11"/>
  <tableParts count="1">
    <tablePart r:id="rId1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0"/>
    <col customWidth="1" min="2" max="2" width="16.38"/>
    <col customWidth="1" min="3" max="3" width="52.88"/>
    <col customWidth="1" min="4" max="4" width="10.13"/>
    <col customWidth="1" min="5" max="5" width="18.88"/>
    <col customWidth="1" min="6" max="6" width="12.0"/>
    <col customWidth="1" min="7" max="7" width="39.5"/>
    <col hidden="1" min="8" max="24" width="12.63"/>
  </cols>
  <sheetData>
    <row r="1" ht="25.5" customHeight="1">
      <c r="A1" s="86" t="s">
        <v>3</v>
      </c>
      <c r="B1" s="87" t="s">
        <v>499</v>
      </c>
      <c r="C1" s="88" t="s">
        <v>500</v>
      </c>
      <c r="D1" s="89" t="s">
        <v>501</v>
      </c>
      <c r="E1" s="87" t="s">
        <v>502</v>
      </c>
      <c r="F1" s="87" t="s">
        <v>421</v>
      </c>
      <c r="G1" s="87" t="s">
        <v>23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>
      <c r="A2" s="90">
        <v>46247.0</v>
      </c>
      <c r="B2" s="91" t="s">
        <v>503</v>
      </c>
      <c r="C2" s="91" t="s">
        <v>504</v>
      </c>
      <c r="D2" s="92" t="s">
        <v>505</v>
      </c>
      <c r="E2" s="93" t="s">
        <v>506</v>
      </c>
      <c r="F2" s="94" t="s">
        <v>42</v>
      </c>
      <c r="G2" s="95"/>
    </row>
    <row r="3">
      <c r="A3" s="90">
        <v>46247.0</v>
      </c>
      <c r="B3" s="91" t="s">
        <v>503</v>
      </c>
      <c r="C3" s="93" t="s">
        <v>347</v>
      </c>
      <c r="D3" s="92" t="s">
        <v>505</v>
      </c>
      <c r="E3" s="91" t="s">
        <v>507</v>
      </c>
      <c r="F3" s="94" t="s">
        <v>42</v>
      </c>
      <c r="G3" s="96" t="s">
        <v>508</v>
      </c>
    </row>
    <row r="4">
      <c r="A4" s="90">
        <v>46247.0</v>
      </c>
      <c r="B4" s="91" t="s">
        <v>509</v>
      </c>
      <c r="C4" s="91" t="s">
        <v>510</v>
      </c>
      <c r="D4" s="92" t="s">
        <v>505</v>
      </c>
      <c r="E4" s="93" t="s">
        <v>506</v>
      </c>
      <c r="F4" s="94" t="s">
        <v>42</v>
      </c>
      <c r="G4" s="95"/>
    </row>
    <row r="5">
      <c r="A5" s="97">
        <v>46247.0</v>
      </c>
      <c r="B5" s="91" t="s">
        <v>509</v>
      </c>
      <c r="C5" s="91" t="s">
        <v>511</v>
      </c>
      <c r="D5" s="98" t="s">
        <v>512</v>
      </c>
      <c r="E5" s="91" t="s">
        <v>506</v>
      </c>
      <c r="F5" s="94" t="s">
        <v>42</v>
      </c>
      <c r="G5" s="95"/>
    </row>
    <row r="6">
      <c r="A6" s="90">
        <v>46247.0</v>
      </c>
      <c r="B6" s="91" t="s">
        <v>509</v>
      </c>
      <c r="C6" s="93" t="s">
        <v>399</v>
      </c>
      <c r="D6" s="92" t="s">
        <v>513</v>
      </c>
      <c r="E6" s="93" t="s">
        <v>506</v>
      </c>
      <c r="F6" s="94" t="s">
        <v>42</v>
      </c>
      <c r="G6" s="95"/>
    </row>
    <row r="7">
      <c r="A7" s="90">
        <v>46247.0</v>
      </c>
      <c r="B7" s="91" t="s">
        <v>514</v>
      </c>
      <c r="C7" s="91" t="s">
        <v>515</v>
      </c>
      <c r="D7" s="92" t="s">
        <v>505</v>
      </c>
      <c r="E7" s="91" t="s">
        <v>506</v>
      </c>
      <c r="F7" s="94" t="s">
        <v>42</v>
      </c>
      <c r="G7" s="46" t="s">
        <v>516</v>
      </c>
    </row>
    <row r="8">
      <c r="A8" s="90">
        <v>46247.0</v>
      </c>
      <c r="B8" s="91" t="s">
        <v>514</v>
      </c>
      <c r="C8" s="91" t="s">
        <v>376</v>
      </c>
      <c r="D8" s="98" t="s">
        <v>517</v>
      </c>
      <c r="E8" s="91" t="s">
        <v>506</v>
      </c>
      <c r="F8" s="94" t="s">
        <v>42</v>
      </c>
      <c r="G8" s="46" t="s">
        <v>516</v>
      </c>
    </row>
    <row r="9">
      <c r="A9" s="99">
        <v>46247.0</v>
      </c>
      <c r="B9" s="100" t="s">
        <v>514</v>
      </c>
      <c r="C9" s="101" t="s">
        <v>165</v>
      </c>
      <c r="D9" s="102" t="s">
        <v>518</v>
      </c>
      <c r="E9" s="101" t="s">
        <v>506</v>
      </c>
      <c r="F9" s="94" t="s">
        <v>42</v>
      </c>
      <c r="G9" s="46" t="s">
        <v>519</v>
      </c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</row>
    <row r="10">
      <c r="A10" s="90">
        <v>46247.0</v>
      </c>
      <c r="B10" s="91" t="s">
        <v>521</v>
      </c>
      <c r="C10" s="91" t="s">
        <v>522</v>
      </c>
      <c r="D10" s="92" t="s">
        <v>505</v>
      </c>
      <c r="E10" s="93" t="s">
        <v>506</v>
      </c>
      <c r="F10" s="94" t="s">
        <v>42</v>
      </c>
      <c r="G10" s="95"/>
    </row>
    <row r="11">
      <c r="A11" s="90">
        <v>46247.0</v>
      </c>
      <c r="B11" s="91" t="s">
        <v>521</v>
      </c>
      <c r="C11" s="93" t="s">
        <v>165</v>
      </c>
      <c r="D11" s="92" t="s">
        <v>524</v>
      </c>
      <c r="E11" s="93" t="s">
        <v>506</v>
      </c>
      <c r="F11" s="94" t="s">
        <v>42</v>
      </c>
      <c r="G11" s="95"/>
    </row>
    <row r="12">
      <c r="A12" s="90">
        <v>46247.0</v>
      </c>
      <c r="B12" s="91" t="s">
        <v>526</v>
      </c>
      <c r="C12" s="91" t="s">
        <v>527</v>
      </c>
      <c r="D12" s="98" t="s">
        <v>505</v>
      </c>
      <c r="E12" s="104" t="s">
        <v>506</v>
      </c>
      <c r="F12" s="94" t="s">
        <v>42</v>
      </c>
      <c r="G12" s="96" t="s">
        <v>528</v>
      </c>
    </row>
    <row r="13">
      <c r="A13" s="17">
        <v>46300.0</v>
      </c>
      <c r="B13" s="96" t="s">
        <v>526</v>
      </c>
      <c r="C13" s="96" t="s">
        <v>347</v>
      </c>
      <c r="D13" s="105" t="s">
        <v>524</v>
      </c>
      <c r="E13" s="96" t="s">
        <v>506</v>
      </c>
      <c r="F13" s="94" t="s">
        <v>42</v>
      </c>
      <c r="G13" s="96" t="s">
        <v>529</v>
      </c>
    </row>
    <row r="14">
      <c r="A14" s="17"/>
      <c r="B14" s="95"/>
      <c r="C14" s="95"/>
      <c r="D14" s="106"/>
      <c r="E14" s="95"/>
      <c r="F14" s="95"/>
      <c r="G14" s="95"/>
    </row>
    <row r="15">
      <c r="A15" s="17"/>
      <c r="B15" s="95"/>
      <c r="C15" s="95"/>
      <c r="D15" s="106"/>
      <c r="E15" s="95"/>
      <c r="F15" s="95"/>
      <c r="G15" s="95"/>
    </row>
    <row r="16">
      <c r="A16" s="17"/>
      <c r="B16" s="95"/>
      <c r="C16" s="95"/>
      <c r="D16" s="106"/>
      <c r="E16" s="95"/>
      <c r="F16" s="95"/>
      <c r="G16" s="95"/>
    </row>
    <row r="17">
      <c r="A17" s="17"/>
      <c r="B17" s="95"/>
      <c r="C17" s="95"/>
      <c r="D17" s="106"/>
      <c r="E17" s="95"/>
      <c r="F17" s="95"/>
      <c r="G17" s="95"/>
    </row>
    <row r="18">
      <c r="A18" s="17"/>
      <c r="B18" s="95"/>
      <c r="C18" s="95"/>
      <c r="D18" s="106"/>
      <c r="E18" s="95"/>
      <c r="F18" s="95"/>
      <c r="G18" s="95"/>
    </row>
    <row r="19">
      <c r="A19" s="17"/>
      <c r="B19" s="95"/>
      <c r="C19" s="95"/>
      <c r="D19" s="106"/>
      <c r="E19" s="95"/>
      <c r="F19" s="95"/>
      <c r="G19" s="95"/>
    </row>
    <row r="20">
      <c r="A20" s="17"/>
      <c r="B20" s="95"/>
      <c r="C20" s="95"/>
      <c r="D20" s="106"/>
      <c r="E20" s="95"/>
      <c r="F20" s="95"/>
      <c r="G20" s="95"/>
    </row>
    <row r="21">
      <c r="A21" s="17"/>
      <c r="B21" s="95"/>
      <c r="C21" s="95"/>
      <c r="D21" s="106"/>
      <c r="E21" s="95"/>
      <c r="F21" s="95"/>
      <c r="G21" s="95"/>
    </row>
    <row r="22">
      <c r="A22" s="17"/>
      <c r="B22" s="95"/>
      <c r="C22" s="95"/>
      <c r="D22" s="106"/>
      <c r="E22" s="95"/>
      <c r="F22" s="95"/>
      <c r="G22" s="95"/>
    </row>
    <row r="23">
      <c r="A23" s="17"/>
      <c r="B23" s="95"/>
      <c r="C23" s="95"/>
      <c r="D23" s="106"/>
      <c r="E23" s="95"/>
      <c r="F23" s="95"/>
      <c r="G23" s="95"/>
    </row>
    <row r="24">
      <c r="A24" s="17"/>
      <c r="B24" s="95"/>
      <c r="C24" s="95"/>
      <c r="D24" s="106"/>
      <c r="E24" s="95"/>
      <c r="F24" s="95"/>
      <c r="G24" s="95"/>
    </row>
    <row r="25">
      <c r="A25" s="17"/>
      <c r="B25" s="95"/>
      <c r="C25" s="95"/>
      <c r="D25" s="106"/>
      <c r="E25" s="95"/>
      <c r="F25" s="95"/>
      <c r="G25" s="95"/>
    </row>
    <row r="26">
      <c r="A26" s="17"/>
      <c r="B26" s="95"/>
      <c r="C26" s="95"/>
      <c r="D26" s="106"/>
      <c r="E26" s="95"/>
      <c r="F26" s="95"/>
      <c r="G26" s="95"/>
    </row>
    <row r="27">
      <c r="A27" s="17"/>
      <c r="B27" s="95"/>
      <c r="C27" s="95"/>
      <c r="D27" s="106"/>
      <c r="E27" s="95"/>
      <c r="F27" s="95"/>
      <c r="G27" s="95"/>
    </row>
    <row r="28">
      <c r="A28" s="17"/>
      <c r="B28" s="95"/>
      <c r="C28" s="95"/>
      <c r="D28" s="106"/>
      <c r="E28" s="95"/>
      <c r="F28" s="95"/>
      <c r="G28" s="95"/>
    </row>
    <row r="29">
      <c r="A29" s="17"/>
      <c r="B29" s="95"/>
      <c r="C29" s="95"/>
      <c r="D29" s="106"/>
      <c r="E29" s="95"/>
      <c r="F29" s="95"/>
      <c r="G29" s="95"/>
    </row>
    <row r="30">
      <c r="A30" s="17"/>
      <c r="B30" s="95"/>
      <c r="C30" s="95"/>
      <c r="D30" s="106"/>
      <c r="E30" s="95"/>
      <c r="F30" s="95"/>
      <c r="G30" s="95"/>
    </row>
    <row r="31">
      <c r="A31" s="17"/>
      <c r="B31" s="95"/>
      <c r="C31" s="95"/>
      <c r="D31" s="106"/>
      <c r="E31" s="95"/>
      <c r="F31" s="95"/>
      <c r="G31" s="95"/>
    </row>
    <row r="32">
      <c r="A32" s="17"/>
      <c r="B32" s="95"/>
      <c r="C32" s="95"/>
      <c r="D32" s="106"/>
      <c r="E32" s="95"/>
      <c r="F32" s="95"/>
      <c r="G32" s="95"/>
    </row>
    <row r="33">
      <c r="A33" s="17"/>
      <c r="B33" s="95"/>
      <c r="C33" s="95"/>
      <c r="D33" s="106"/>
      <c r="E33" s="95"/>
      <c r="F33" s="95"/>
      <c r="G33" s="95"/>
    </row>
    <row r="34">
      <c r="A34" s="17"/>
      <c r="B34" s="95"/>
      <c r="C34" s="95"/>
      <c r="D34" s="106"/>
      <c r="E34" s="95"/>
      <c r="F34" s="95"/>
      <c r="G34" s="95"/>
    </row>
    <row r="35">
      <c r="A35" s="17"/>
      <c r="B35" s="95"/>
      <c r="C35" s="95"/>
      <c r="D35" s="106"/>
      <c r="E35" s="95"/>
      <c r="F35" s="95"/>
      <c r="G35" s="95"/>
    </row>
    <row r="36">
      <c r="A36" s="17"/>
      <c r="B36" s="95"/>
      <c r="C36" s="95"/>
      <c r="D36" s="106"/>
      <c r="E36" s="95"/>
      <c r="F36" s="95"/>
      <c r="G36" s="95"/>
    </row>
    <row r="37">
      <c r="A37" s="17"/>
      <c r="B37" s="95"/>
      <c r="C37" s="95"/>
      <c r="D37" s="106"/>
      <c r="E37" s="95"/>
      <c r="F37" s="95"/>
      <c r="G37" s="95"/>
    </row>
    <row r="38">
      <c r="A38" s="17"/>
      <c r="B38" s="95"/>
      <c r="C38" s="95"/>
      <c r="D38" s="106"/>
      <c r="E38" s="95"/>
      <c r="F38" s="95"/>
      <c r="G38" s="95"/>
    </row>
    <row r="39">
      <c r="A39" s="17"/>
      <c r="B39" s="95"/>
      <c r="C39" s="95"/>
      <c r="D39" s="106"/>
      <c r="E39" s="95"/>
      <c r="F39" s="95"/>
      <c r="G39" s="95"/>
    </row>
    <row r="40">
      <c r="A40" s="17"/>
      <c r="B40" s="95"/>
      <c r="C40" s="95"/>
      <c r="D40" s="106"/>
      <c r="E40" s="95"/>
      <c r="F40" s="95"/>
      <c r="G40" s="95"/>
    </row>
    <row r="41">
      <c r="A41" s="17"/>
      <c r="B41" s="95"/>
      <c r="C41" s="95"/>
      <c r="D41" s="106"/>
      <c r="E41" s="95"/>
      <c r="F41" s="95"/>
      <c r="G41" s="95"/>
    </row>
    <row r="42">
      <c r="A42" s="17"/>
      <c r="B42" s="95"/>
      <c r="C42" s="95"/>
      <c r="D42" s="106"/>
      <c r="E42" s="95"/>
      <c r="F42" s="95"/>
      <c r="G42" s="95"/>
    </row>
    <row r="43">
      <c r="A43" s="17"/>
      <c r="B43" s="95"/>
      <c r="C43" s="95"/>
      <c r="D43" s="106"/>
      <c r="E43" s="95"/>
      <c r="F43" s="95"/>
      <c r="G43" s="95"/>
    </row>
    <row r="44">
      <c r="A44" s="17"/>
      <c r="B44" s="95"/>
      <c r="C44" s="95"/>
      <c r="D44" s="106"/>
      <c r="E44" s="95"/>
      <c r="F44" s="95"/>
      <c r="G44" s="95"/>
    </row>
    <row r="45">
      <c r="A45" s="17"/>
      <c r="B45" s="95"/>
      <c r="C45" s="95"/>
      <c r="D45" s="106"/>
      <c r="E45" s="95"/>
      <c r="F45" s="95"/>
      <c r="G45" s="95"/>
    </row>
    <row r="46">
      <c r="A46" s="17"/>
      <c r="B46" s="95"/>
      <c r="C46" s="95"/>
      <c r="D46" s="106"/>
      <c r="E46" s="95"/>
      <c r="F46" s="95"/>
      <c r="G46" s="95"/>
    </row>
    <row r="47">
      <c r="A47" s="17"/>
      <c r="B47" s="95"/>
      <c r="C47" s="95"/>
      <c r="D47" s="106"/>
      <c r="E47" s="95"/>
      <c r="F47" s="95"/>
      <c r="G47" s="95"/>
    </row>
    <row r="48">
      <c r="A48" s="17"/>
      <c r="B48" s="95"/>
      <c r="C48" s="95"/>
      <c r="D48" s="106"/>
      <c r="E48" s="95"/>
      <c r="F48" s="95"/>
      <c r="G48" s="95"/>
    </row>
    <row r="49">
      <c r="A49" s="17"/>
      <c r="B49" s="95"/>
      <c r="C49" s="95"/>
      <c r="D49" s="106"/>
      <c r="E49" s="95"/>
      <c r="F49" s="95"/>
      <c r="G49" s="95"/>
    </row>
    <row r="50">
      <c r="A50" s="17"/>
      <c r="B50" s="95"/>
      <c r="C50" s="95"/>
      <c r="D50" s="106"/>
      <c r="E50" s="95"/>
      <c r="F50" s="95"/>
      <c r="G50" s="95"/>
    </row>
    <row r="51">
      <c r="A51" s="17"/>
      <c r="B51" s="95"/>
      <c r="C51" s="95"/>
      <c r="D51" s="106"/>
      <c r="E51" s="95"/>
      <c r="F51" s="95"/>
      <c r="G51" s="95"/>
    </row>
    <row r="52">
      <c r="A52" s="17"/>
      <c r="B52" s="95"/>
      <c r="C52" s="95"/>
      <c r="D52" s="106"/>
      <c r="E52" s="95"/>
      <c r="F52" s="95"/>
      <c r="G52" s="95"/>
    </row>
    <row r="53">
      <c r="A53" s="17"/>
      <c r="B53" s="95"/>
      <c r="C53" s="95"/>
      <c r="D53" s="106"/>
      <c r="E53" s="95"/>
      <c r="F53" s="95"/>
      <c r="G53" s="95"/>
    </row>
    <row r="54">
      <c r="A54" s="17"/>
      <c r="B54" s="95"/>
      <c r="C54" s="95"/>
      <c r="D54" s="106"/>
      <c r="E54" s="95"/>
      <c r="F54" s="95"/>
      <c r="G54" s="95"/>
    </row>
    <row r="55">
      <c r="A55" s="17"/>
      <c r="B55" s="95"/>
      <c r="C55" s="95"/>
      <c r="D55" s="106"/>
      <c r="E55" s="95"/>
      <c r="F55" s="95"/>
      <c r="G55" s="95"/>
    </row>
    <row r="56">
      <c r="A56" s="17"/>
      <c r="B56" s="95"/>
      <c r="C56" s="95"/>
      <c r="D56" s="106"/>
      <c r="E56" s="95"/>
      <c r="F56" s="95"/>
      <c r="G56" s="95"/>
    </row>
    <row r="57">
      <c r="A57" s="17"/>
      <c r="B57" s="95"/>
      <c r="C57" s="95"/>
      <c r="D57" s="106"/>
      <c r="E57" s="95"/>
      <c r="F57" s="95"/>
      <c r="G57" s="95"/>
    </row>
    <row r="58">
      <c r="A58" s="17"/>
      <c r="B58" s="95"/>
      <c r="C58" s="95"/>
      <c r="D58" s="106"/>
      <c r="E58" s="95"/>
      <c r="F58" s="95"/>
      <c r="G58" s="95"/>
    </row>
    <row r="59">
      <c r="A59" s="17"/>
      <c r="B59" s="95"/>
      <c r="C59" s="95"/>
      <c r="D59" s="106"/>
      <c r="E59" s="95"/>
      <c r="F59" s="95"/>
      <c r="G59" s="95"/>
    </row>
    <row r="60">
      <c r="A60" s="17"/>
      <c r="B60" s="95"/>
      <c r="C60" s="95"/>
      <c r="D60" s="106"/>
      <c r="E60" s="95"/>
      <c r="F60" s="95"/>
      <c r="G60" s="95"/>
    </row>
    <row r="61">
      <c r="A61" s="17"/>
      <c r="B61" s="95"/>
      <c r="C61" s="95"/>
      <c r="D61" s="106"/>
      <c r="E61" s="95"/>
      <c r="F61" s="95"/>
      <c r="G61" s="95"/>
    </row>
    <row r="62">
      <c r="A62" s="17"/>
      <c r="B62" s="95"/>
      <c r="C62" s="95"/>
      <c r="D62" s="106"/>
      <c r="E62" s="95"/>
      <c r="F62" s="95"/>
      <c r="G62" s="95"/>
    </row>
    <row r="63">
      <c r="A63" s="17"/>
      <c r="B63" s="95"/>
      <c r="C63" s="95"/>
      <c r="D63" s="106"/>
      <c r="E63" s="95"/>
      <c r="F63" s="95"/>
      <c r="G63" s="95"/>
    </row>
    <row r="64">
      <c r="A64" s="17"/>
      <c r="B64" s="95"/>
      <c r="C64" s="95"/>
      <c r="D64" s="106"/>
      <c r="E64" s="95"/>
      <c r="F64" s="95"/>
      <c r="G64" s="95"/>
    </row>
    <row r="65">
      <c r="A65" s="17"/>
      <c r="B65" s="95"/>
      <c r="C65" s="95"/>
      <c r="D65" s="106"/>
      <c r="E65" s="95"/>
      <c r="F65" s="95"/>
      <c r="G65" s="95"/>
    </row>
    <row r="66">
      <c r="A66" s="17"/>
      <c r="B66" s="95"/>
      <c r="C66" s="95"/>
      <c r="D66" s="106"/>
      <c r="E66" s="95"/>
      <c r="F66" s="95"/>
      <c r="G66" s="95"/>
    </row>
    <row r="67">
      <c r="A67" s="17"/>
      <c r="B67" s="95"/>
      <c r="C67" s="95"/>
      <c r="D67" s="106"/>
      <c r="E67" s="95"/>
      <c r="F67" s="95"/>
      <c r="G67" s="95"/>
    </row>
    <row r="68">
      <c r="A68" s="17"/>
      <c r="B68" s="95"/>
      <c r="C68" s="95"/>
      <c r="D68" s="106"/>
      <c r="E68" s="95"/>
      <c r="F68" s="95"/>
      <c r="G68" s="95"/>
    </row>
    <row r="69">
      <c r="A69" s="17"/>
      <c r="B69" s="95"/>
      <c r="C69" s="95"/>
      <c r="D69" s="106"/>
      <c r="E69" s="95"/>
      <c r="F69" s="95"/>
      <c r="G69" s="95"/>
    </row>
    <row r="70">
      <c r="A70" s="17"/>
      <c r="B70" s="95"/>
      <c r="C70" s="95"/>
      <c r="D70" s="106"/>
      <c r="E70" s="95"/>
      <c r="F70" s="95"/>
      <c r="G70" s="95"/>
    </row>
    <row r="71">
      <c r="A71" s="17"/>
      <c r="B71" s="95"/>
      <c r="C71" s="95"/>
      <c r="D71" s="106"/>
      <c r="E71" s="95"/>
      <c r="F71" s="95"/>
      <c r="G71" s="95"/>
    </row>
    <row r="72">
      <c r="A72" s="17"/>
      <c r="B72" s="95"/>
      <c r="C72" s="95"/>
      <c r="D72" s="106"/>
      <c r="E72" s="95"/>
      <c r="F72" s="95"/>
      <c r="G72" s="95"/>
    </row>
    <row r="73">
      <c r="A73" s="17"/>
      <c r="B73" s="95"/>
      <c r="C73" s="95"/>
      <c r="D73" s="106"/>
      <c r="E73" s="95"/>
      <c r="F73" s="95"/>
      <c r="G73" s="95"/>
    </row>
    <row r="74">
      <c r="A74" s="17"/>
      <c r="B74" s="95"/>
      <c r="C74" s="95"/>
      <c r="D74" s="106"/>
      <c r="E74" s="95"/>
      <c r="F74" s="95"/>
      <c r="G74" s="95"/>
    </row>
    <row r="75">
      <c r="A75" s="17"/>
      <c r="B75" s="95"/>
      <c r="C75" s="95"/>
      <c r="D75" s="106"/>
      <c r="E75" s="95"/>
      <c r="F75" s="95"/>
      <c r="G75" s="95"/>
    </row>
    <row r="76">
      <c r="A76" s="17"/>
      <c r="B76" s="95"/>
      <c r="C76" s="95"/>
      <c r="D76" s="106"/>
      <c r="E76" s="95"/>
      <c r="F76" s="95"/>
      <c r="G76" s="95"/>
    </row>
    <row r="77">
      <c r="A77" s="17"/>
      <c r="B77" s="95"/>
      <c r="C77" s="95"/>
      <c r="D77" s="106"/>
      <c r="E77" s="95"/>
      <c r="F77" s="95"/>
      <c r="G77" s="95"/>
    </row>
    <row r="78">
      <c r="A78" s="17"/>
      <c r="B78" s="95"/>
      <c r="C78" s="95"/>
      <c r="D78" s="106"/>
      <c r="E78" s="95"/>
      <c r="F78" s="95"/>
      <c r="G78" s="95"/>
    </row>
    <row r="79">
      <c r="A79" s="17"/>
      <c r="B79" s="95"/>
      <c r="C79" s="95"/>
      <c r="D79" s="106"/>
      <c r="E79" s="95"/>
      <c r="F79" s="95"/>
      <c r="G79" s="95"/>
    </row>
    <row r="80">
      <c r="A80" s="17"/>
      <c r="B80" s="95"/>
      <c r="C80" s="95"/>
      <c r="D80" s="106"/>
      <c r="E80" s="95"/>
      <c r="F80" s="95"/>
      <c r="G80" s="95"/>
    </row>
    <row r="81">
      <c r="A81" s="17"/>
      <c r="B81" s="95"/>
      <c r="C81" s="95"/>
      <c r="D81" s="106"/>
      <c r="E81" s="95"/>
      <c r="F81" s="95"/>
      <c r="G81" s="95"/>
    </row>
    <row r="82">
      <c r="A82" s="17"/>
      <c r="B82" s="95"/>
      <c r="C82" s="95"/>
      <c r="D82" s="106"/>
      <c r="E82" s="95"/>
      <c r="F82" s="95"/>
      <c r="G82" s="95"/>
    </row>
    <row r="83">
      <c r="A83" s="17"/>
      <c r="B83" s="95"/>
      <c r="C83" s="95"/>
      <c r="D83" s="106"/>
      <c r="E83" s="95"/>
      <c r="F83" s="95"/>
      <c r="G83" s="95"/>
    </row>
    <row r="84">
      <c r="A84" s="17"/>
      <c r="B84" s="95"/>
      <c r="C84" s="95"/>
      <c r="D84" s="106"/>
      <c r="E84" s="95"/>
      <c r="F84" s="95"/>
      <c r="G84" s="95"/>
    </row>
    <row r="85">
      <c r="A85" s="17"/>
      <c r="B85" s="95"/>
      <c r="C85" s="95"/>
      <c r="D85" s="106"/>
      <c r="E85" s="95"/>
      <c r="F85" s="95"/>
      <c r="G85" s="95"/>
    </row>
    <row r="86">
      <c r="A86" s="17"/>
      <c r="B86" s="95"/>
      <c r="C86" s="95"/>
      <c r="D86" s="106"/>
      <c r="E86" s="95"/>
      <c r="F86" s="95"/>
      <c r="G86" s="95"/>
    </row>
    <row r="87">
      <c r="A87" s="17"/>
      <c r="B87" s="95"/>
      <c r="C87" s="95"/>
      <c r="D87" s="106"/>
      <c r="E87" s="95"/>
      <c r="F87" s="95"/>
      <c r="G87" s="95"/>
    </row>
    <row r="88">
      <c r="A88" s="17"/>
      <c r="B88" s="95"/>
      <c r="C88" s="95"/>
      <c r="D88" s="106"/>
      <c r="E88" s="95"/>
      <c r="F88" s="95"/>
      <c r="G88" s="95"/>
    </row>
    <row r="89">
      <c r="A89" s="17"/>
      <c r="B89" s="95"/>
      <c r="C89" s="95"/>
      <c r="D89" s="106"/>
      <c r="E89" s="95"/>
      <c r="F89" s="95"/>
      <c r="G89" s="95"/>
    </row>
    <row r="90">
      <c r="A90" s="17"/>
      <c r="B90" s="95"/>
      <c r="C90" s="95"/>
      <c r="D90" s="106"/>
      <c r="E90" s="95"/>
      <c r="F90" s="95"/>
      <c r="G90" s="95"/>
    </row>
    <row r="91">
      <c r="A91" s="17"/>
      <c r="B91" s="95"/>
      <c r="C91" s="95"/>
      <c r="D91" s="106"/>
      <c r="E91" s="95"/>
      <c r="F91" s="95"/>
      <c r="G91" s="95"/>
    </row>
    <row r="92">
      <c r="A92" s="17"/>
      <c r="B92" s="95"/>
      <c r="C92" s="95"/>
      <c r="D92" s="106"/>
      <c r="E92" s="95"/>
      <c r="F92" s="95"/>
      <c r="G92" s="95"/>
    </row>
    <row r="93">
      <c r="A93" s="17"/>
      <c r="B93" s="95"/>
      <c r="C93" s="95"/>
      <c r="D93" s="106"/>
      <c r="E93" s="95"/>
      <c r="F93" s="95"/>
      <c r="G93" s="95"/>
    </row>
    <row r="94">
      <c r="A94" s="17"/>
      <c r="B94" s="95"/>
      <c r="C94" s="95"/>
      <c r="D94" s="106"/>
      <c r="E94" s="95"/>
      <c r="F94" s="95"/>
      <c r="G94" s="95"/>
    </row>
    <row r="95">
      <c r="A95" s="17"/>
      <c r="B95" s="95"/>
      <c r="C95" s="95"/>
      <c r="D95" s="106"/>
      <c r="E95" s="95"/>
      <c r="F95" s="95"/>
      <c r="G95" s="95"/>
    </row>
    <row r="96">
      <c r="A96" s="17"/>
      <c r="B96" s="95"/>
      <c r="C96" s="95"/>
      <c r="D96" s="106"/>
      <c r="E96" s="95"/>
      <c r="F96" s="95"/>
      <c r="G96" s="95"/>
    </row>
    <row r="97">
      <c r="A97" s="17"/>
      <c r="B97" s="95"/>
      <c r="C97" s="95"/>
      <c r="D97" s="106"/>
      <c r="E97" s="95"/>
      <c r="F97" s="95"/>
      <c r="G97" s="95"/>
    </row>
    <row r="98">
      <c r="A98" s="17"/>
      <c r="B98" s="95"/>
      <c r="C98" s="95"/>
      <c r="D98" s="106"/>
      <c r="E98" s="95"/>
      <c r="F98" s="95"/>
      <c r="G98" s="95"/>
    </row>
    <row r="99">
      <c r="A99" s="17"/>
      <c r="B99" s="95"/>
      <c r="C99" s="95"/>
      <c r="D99" s="106"/>
      <c r="E99" s="95"/>
      <c r="F99" s="95"/>
      <c r="G99" s="95"/>
    </row>
    <row r="100">
      <c r="A100" s="17"/>
      <c r="B100" s="95"/>
      <c r="C100" s="95"/>
      <c r="D100" s="106"/>
      <c r="E100" s="95"/>
      <c r="F100" s="95"/>
      <c r="G100" s="95"/>
    </row>
    <row r="101">
      <c r="A101" s="17"/>
      <c r="B101" s="95"/>
      <c r="C101" s="95"/>
      <c r="D101" s="106"/>
      <c r="E101" s="95"/>
      <c r="F101" s="95"/>
      <c r="G101" s="95"/>
    </row>
    <row r="102">
      <c r="A102" s="17"/>
      <c r="B102" s="95"/>
      <c r="C102" s="95"/>
      <c r="D102" s="106"/>
      <c r="E102" s="95"/>
      <c r="F102" s="95"/>
      <c r="G102" s="95"/>
    </row>
    <row r="103">
      <c r="A103" s="17"/>
      <c r="B103" s="95"/>
      <c r="C103" s="95"/>
      <c r="D103" s="106"/>
      <c r="E103" s="95"/>
      <c r="F103" s="95"/>
      <c r="G103" s="95"/>
    </row>
    <row r="104">
      <c r="A104" s="17"/>
      <c r="B104" s="95"/>
      <c r="C104" s="95"/>
      <c r="D104" s="106"/>
      <c r="E104" s="95"/>
      <c r="F104" s="95"/>
      <c r="G104" s="95"/>
    </row>
    <row r="105">
      <c r="A105" s="17"/>
      <c r="B105" s="95"/>
      <c r="C105" s="95"/>
      <c r="D105" s="106"/>
      <c r="E105" s="95"/>
      <c r="F105" s="95"/>
      <c r="G105" s="95"/>
    </row>
    <row r="106">
      <c r="A106" s="17"/>
      <c r="B106" s="95"/>
      <c r="C106" s="95"/>
      <c r="D106" s="106"/>
      <c r="E106" s="95"/>
      <c r="F106" s="95"/>
      <c r="G106" s="95"/>
    </row>
    <row r="107">
      <c r="A107" s="17"/>
      <c r="B107" s="95"/>
      <c r="C107" s="95"/>
      <c r="D107" s="106"/>
      <c r="E107" s="95"/>
      <c r="F107" s="95"/>
      <c r="G107" s="95"/>
    </row>
    <row r="108">
      <c r="A108" s="17"/>
      <c r="B108" s="95"/>
      <c r="C108" s="95"/>
      <c r="D108" s="106"/>
      <c r="E108" s="95"/>
      <c r="F108" s="95"/>
      <c r="G108" s="95"/>
    </row>
    <row r="109">
      <c r="A109" s="17"/>
      <c r="B109" s="95"/>
      <c r="C109" s="95"/>
      <c r="D109" s="106"/>
      <c r="E109" s="95"/>
      <c r="F109" s="95"/>
      <c r="G109" s="95"/>
    </row>
    <row r="110">
      <c r="A110" s="17"/>
      <c r="B110" s="95"/>
      <c r="C110" s="95"/>
      <c r="D110" s="106"/>
      <c r="E110" s="95"/>
      <c r="F110" s="95"/>
      <c r="G110" s="95"/>
    </row>
    <row r="111">
      <c r="A111" s="17"/>
      <c r="B111" s="95"/>
      <c r="C111" s="95"/>
      <c r="D111" s="106"/>
      <c r="E111" s="95"/>
      <c r="F111" s="95"/>
      <c r="G111" s="95"/>
    </row>
    <row r="112">
      <c r="A112" s="17"/>
      <c r="B112" s="95"/>
      <c r="C112" s="95"/>
      <c r="D112" s="106"/>
      <c r="E112" s="95"/>
      <c r="F112" s="95"/>
      <c r="G112" s="95"/>
    </row>
    <row r="113">
      <c r="A113" s="17"/>
      <c r="B113" s="95"/>
      <c r="C113" s="95"/>
      <c r="D113" s="106"/>
      <c r="E113" s="95"/>
      <c r="F113" s="95"/>
      <c r="G113" s="95"/>
    </row>
    <row r="114">
      <c r="A114" s="17"/>
      <c r="B114" s="95"/>
      <c r="C114" s="95"/>
      <c r="D114" s="106"/>
      <c r="E114" s="95"/>
      <c r="F114" s="95"/>
      <c r="G114" s="95"/>
    </row>
    <row r="115">
      <c r="A115" s="17"/>
      <c r="B115" s="95"/>
      <c r="C115" s="95"/>
      <c r="D115" s="106"/>
      <c r="E115" s="95"/>
      <c r="F115" s="95"/>
      <c r="G115" s="95"/>
    </row>
    <row r="116">
      <c r="A116" s="17"/>
      <c r="B116" s="95"/>
      <c r="C116" s="95"/>
      <c r="D116" s="106"/>
      <c r="E116" s="95"/>
      <c r="F116" s="95"/>
      <c r="G116" s="95"/>
    </row>
    <row r="117">
      <c r="A117" s="17"/>
      <c r="B117" s="95"/>
      <c r="C117" s="95"/>
      <c r="D117" s="106"/>
      <c r="E117" s="95"/>
      <c r="F117" s="95"/>
      <c r="G117" s="95"/>
    </row>
    <row r="118">
      <c r="A118" s="17"/>
      <c r="B118" s="95"/>
      <c r="C118" s="95"/>
      <c r="D118" s="106"/>
      <c r="E118" s="95"/>
      <c r="F118" s="95"/>
      <c r="G118" s="95"/>
    </row>
    <row r="119">
      <c r="A119" s="17"/>
      <c r="B119" s="95"/>
      <c r="C119" s="95"/>
      <c r="D119" s="106"/>
      <c r="E119" s="95"/>
      <c r="F119" s="95"/>
      <c r="G119" s="95"/>
    </row>
    <row r="120">
      <c r="A120" s="17"/>
      <c r="B120" s="95"/>
      <c r="C120" s="95"/>
      <c r="D120" s="106"/>
      <c r="E120" s="95"/>
      <c r="F120" s="95"/>
      <c r="G120" s="95"/>
    </row>
    <row r="121">
      <c r="A121" s="17"/>
      <c r="B121" s="95"/>
      <c r="C121" s="95"/>
      <c r="D121" s="106"/>
      <c r="E121" s="95"/>
      <c r="F121" s="95"/>
      <c r="G121" s="95"/>
    </row>
    <row r="122">
      <c r="A122" s="17"/>
      <c r="B122" s="95"/>
      <c r="C122" s="95"/>
      <c r="D122" s="106"/>
      <c r="E122" s="95"/>
      <c r="F122" s="95"/>
      <c r="G122" s="95"/>
    </row>
    <row r="123">
      <c r="A123" s="17"/>
      <c r="B123" s="95"/>
      <c r="C123" s="95"/>
      <c r="D123" s="106"/>
      <c r="E123" s="95"/>
      <c r="F123" s="95"/>
      <c r="G123" s="95"/>
    </row>
    <row r="124">
      <c r="A124" s="17"/>
      <c r="B124" s="95"/>
      <c r="C124" s="95"/>
      <c r="D124" s="106"/>
      <c r="E124" s="95"/>
      <c r="F124" s="95"/>
      <c r="G124" s="95"/>
    </row>
    <row r="125">
      <c r="A125" s="17"/>
      <c r="B125" s="95"/>
      <c r="C125" s="95"/>
      <c r="D125" s="106"/>
      <c r="E125" s="95"/>
      <c r="F125" s="95"/>
      <c r="G125" s="95"/>
    </row>
    <row r="126">
      <c r="A126" s="17"/>
      <c r="B126" s="95"/>
      <c r="C126" s="95"/>
      <c r="D126" s="106"/>
      <c r="E126" s="95"/>
      <c r="F126" s="95"/>
      <c r="G126" s="95"/>
    </row>
    <row r="127">
      <c r="A127" s="17"/>
      <c r="B127" s="95"/>
      <c r="C127" s="95"/>
      <c r="D127" s="106"/>
      <c r="E127" s="95"/>
      <c r="F127" s="95"/>
      <c r="G127" s="95"/>
    </row>
    <row r="128">
      <c r="A128" s="17"/>
      <c r="B128" s="95"/>
      <c r="C128" s="95"/>
      <c r="D128" s="106"/>
      <c r="E128" s="95"/>
      <c r="F128" s="95"/>
      <c r="G128" s="95"/>
    </row>
    <row r="129">
      <c r="A129" s="17"/>
      <c r="B129" s="95"/>
      <c r="C129" s="95"/>
      <c r="D129" s="106"/>
      <c r="E129" s="95"/>
      <c r="F129" s="95"/>
      <c r="G129" s="95"/>
    </row>
    <row r="130">
      <c r="A130" s="17"/>
      <c r="B130" s="95"/>
      <c r="C130" s="95"/>
      <c r="D130" s="106"/>
      <c r="E130" s="95"/>
      <c r="F130" s="95"/>
      <c r="G130" s="95"/>
    </row>
    <row r="131">
      <c r="A131" s="17"/>
      <c r="B131" s="95"/>
      <c r="C131" s="95"/>
      <c r="D131" s="106"/>
      <c r="E131" s="95"/>
      <c r="F131" s="95"/>
      <c r="G131" s="95"/>
    </row>
    <row r="132">
      <c r="A132" s="17"/>
      <c r="B132" s="95"/>
      <c r="C132" s="95"/>
      <c r="D132" s="106"/>
      <c r="E132" s="95"/>
      <c r="F132" s="95"/>
      <c r="G132" s="95"/>
    </row>
    <row r="133">
      <c r="A133" s="17"/>
      <c r="B133" s="95"/>
      <c r="C133" s="95"/>
      <c r="D133" s="106"/>
      <c r="E133" s="95"/>
      <c r="F133" s="95"/>
      <c r="G133" s="95"/>
    </row>
    <row r="134">
      <c r="A134" s="17"/>
      <c r="B134" s="95"/>
      <c r="C134" s="95"/>
      <c r="D134" s="106"/>
      <c r="E134" s="95"/>
      <c r="F134" s="95"/>
      <c r="G134" s="95"/>
    </row>
    <row r="135">
      <c r="A135" s="17"/>
      <c r="B135" s="95"/>
      <c r="C135" s="95"/>
      <c r="D135" s="106"/>
      <c r="E135" s="95"/>
      <c r="F135" s="95"/>
      <c r="G135" s="95"/>
    </row>
    <row r="136">
      <c r="A136" s="17"/>
      <c r="B136" s="95"/>
      <c r="C136" s="95"/>
      <c r="D136" s="106"/>
      <c r="E136" s="95"/>
      <c r="F136" s="95"/>
      <c r="G136" s="95"/>
    </row>
    <row r="137">
      <c r="A137" s="17"/>
      <c r="B137" s="95"/>
      <c r="C137" s="95"/>
      <c r="D137" s="106"/>
      <c r="E137" s="95"/>
      <c r="F137" s="95"/>
      <c r="G137" s="95"/>
    </row>
    <row r="138">
      <c r="A138" s="17"/>
      <c r="B138" s="95"/>
      <c r="C138" s="95"/>
      <c r="D138" s="106"/>
      <c r="E138" s="95"/>
      <c r="F138" s="95"/>
      <c r="G138" s="95"/>
    </row>
    <row r="139">
      <c r="A139" s="17"/>
      <c r="B139" s="95"/>
      <c r="C139" s="95"/>
      <c r="D139" s="106"/>
      <c r="E139" s="95"/>
      <c r="F139" s="95"/>
      <c r="G139" s="95"/>
    </row>
    <row r="140">
      <c r="A140" s="17"/>
      <c r="B140" s="95"/>
      <c r="C140" s="95"/>
      <c r="D140" s="106"/>
      <c r="E140" s="95"/>
      <c r="F140" s="95"/>
      <c r="G140" s="95"/>
    </row>
    <row r="141">
      <c r="A141" s="17"/>
      <c r="B141" s="95"/>
      <c r="C141" s="95"/>
      <c r="D141" s="106"/>
      <c r="E141" s="95"/>
      <c r="F141" s="95"/>
      <c r="G141" s="95"/>
    </row>
    <row r="142">
      <c r="A142" s="17"/>
      <c r="B142" s="95"/>
      <c r="C142" s="95"/>
      <c r="D142" s="106"/>
      <c r="E142" s="95"/>
      <c r="F142" s="95"/>
      <c r="G142" s="95"/>
    </row>
    <row r="143">
      <c r="A143" s="17"/>
      <c r="B143" s="95"/>
      <c r="C143" s="95"/>
      <c r="D143" s="106"/>
      <c r="E143" s="95"/>
      <c r="F143" s="95"/>
      <c r="G143" s="95"/>
    </row>
    <row r="144">
      <c r="A144" s="17"/>
      <c r="B144" s="95"/>
      <c r="C144" s="95"/>
      <c r="D144" s="106"/>
      <c r="E144" s="95"/>
      <c r="F144" s="95"/>
      <c r="G144" s="95"/>
    </row>
    <row r="145">
      <c r="A145" s="17"/>
      <c r="B145" s="95"/>
      <c r="C145" s="95"/>
      <c r="D145" s="106"/>
      <c r="E145" s="95"/>
      <c r="F145" s="95"/>
      <c r="G145" s="95"/>
    </row>
    <row r="146">
      <c r="A146" s="17"/>
      <c r="B146" s="95"/>
      <c r="C146" s="95"/>
      <c r="D146" s="106"/>
      <c r="E146" s="95"/>
      <c r="F146" s="95"/>
      <c r="G146" s="95"/>
    </row>
    <row r="147">
      <c r="A147" s="17"/>
      <c r="B147" s="95"/>
      <c r="C147" s="95"/>
      <c r="D147" s="106"/>
      <c r="E147" s="95"/>
      <c r="F147" s="95"/>
      <c r="G147" s="95"/>
    </row>
    <row r="148">
      <c r="A148" s="17"/>
      <c r="B148" s="95"/>
      <c r="C148" s="95"/>
      <c r="D148" s="106"/>
      <c r="E148" s="95"/>
      <c r="F148" s="95"/>
      <c r="G148" s="95"/>
    </row>
    <row r="149">
      <c r="A149" s="17"/>
      <c r="B149" s="95"/>
      <c r="C149" s="95"/>
      <c r="D149" s="106"/>
      <c r="E149" s="95"/>
      <c r="F149" s="95"/>
      <c r="G149" s="95"/>
    </row>
    <row r="150">
      <c r="A150" s="17"/>
      <c r="B150" s="95"/>
      <c r="C150" s="95"/>
      <c r="D150" s="106"/>
      <c r="E150" s="95"/>
      <c r="F150" s="95"/>
      <c r="G150" s="95"/>
    </row>
    <row r="151">
      <c r="A151" s="17"/>
      <c r="B151" s="95"/>
      <c r="C151" s="95"/>
      <c r="D151" s="106"/>
      <c r="E151" s="95"/>
      <c r="F151" s="95"/>
      <c r="G151" s="95"/>
    </row>
    <row r="152">
      <c r="A152" s="17"/>
      <c r="B152" s="95"/>
      <c r="C152" s="95"/>
      <c r="D152" s="106"/>
      <c r="E152" s="95"/>
      <c r="F152" s="95"/>
      <c r="G152" s="95"/>
    </row>
    <row r="153">
      <c r="A153" s="17"/>
      <c r="B153" s="95"/>
      <c r="C153" s="95"/>
      <c r="D153" s="106"/>
      <c r="E153" s="95"/>
      <c r="F153" s="95"/>
      <c r="G153" s="95"/>
    </row>
    <row r="154">
      <c r="A154" s="17"/>
      <c r="B154" s="95"/>
      <c r="C154" s="95"/>
      <c r="D154" s="106"/>
      <c r="E154" s="95"/>
      <c r="F154" s="95"/>
      <c r="G154" s="95"/>
    </row>
    <row r="155">
      <c r="A155" s="17"/>
      <c r="B155" s="95"/>
      <c r="C155" s="95"/>
      <c r="D155" s="106"/>
      <c r="E155" s="95"/>
      <c r="F155" s="95"/>
      <c r="G155" s="95"/>
    </row>
    <row r="156">
      <c r="A156" s="17"/>
      <c r="B156" s="95"/>
      <c r="C156" s="95"/>
      <c r="D156" s="106"/>
      <c r="E156" s="95"/>
      <c r="F156" s="95"/>
      <c r="G156" s="95"/>
    </row>
    <row r="157">
      <c r="A157" s="17"/>
      <c r="B157" s="95"/>
      <c r="C157" s="95"/>
      <c r="D157" s="106"/>
      <c r="E157" s="95"/>
      <c r="F157" s="95"/>
      <c r="G157" s="95"/>
    </row>
    <row r="158">
      <c r="A158" s="17"/>
      <c r="B158" s="95"/>
      <c r="C158" s="95"/>
      <c r="D158" s="106"/>
      <c r="E158" s="95"/>
      <c r="F158" s="95"/>
      <c r="G158" s="95"/>
    </row>
    <row r="159">
      <c r="A159" s="17"/>
      <c r="B159" s="95"/>
      <c r="C159" s="95"/>
      <c r="D159" s="106"/>
      <c r="E159" s="95"/>
      <c r="F159" s="95"/>
      <c r="G159" s="95"/>
    </row>
    <row r="160">
      <c r="A160" s="17"/>
      <c r="B160" s="95"/>
      <c r="C160" s="95"/>
      <c r="D160" s="106"/>
      <c r="E160" s="95"/>
      <c r="F160" s="95"/>
      <c r="G160" s="95"/>
    </row>
    <row r="161">
      <c r="A161" s="17"/>
      <c r="B161" s="95"/>
      <c r="C161" s="95"/>
      <c r="D161" s="106"/>
      <c r="E161" s="95"/>
      <c r="F161" s="95"/>
      <c r="G161" s="95"/>
    </row>
    <row r="162">
      <c r="A162" s="17"/>
      <c r="B162" s="95"/>
      <c r="C162" s="95"/>
      <c r="D162" s="106"/>
      <c r="E162" s="95"/>
      <c r="F162" s="95"/>
      <c r="G162" s="95"/>
    </row>
    <row r="163">
      <c r="A163" s="17"/>
      <c r="B163" s="95"/>
      <c r="C163" s="95"/>
      <c r="D163" s="106"/>
      <c r="E163" s="95"/>
      <c r="F163" s="95"/>
      <c r="G163" s="95"/>
    </row>
    <row r="164">
      <c r="A164" s="17"/>
      <c r="B164" s="95"/>
      <c r="C164" s="95"/>
      <c r="D164" s="106"/>
      <c r="E164" s="95"/>
      <c r="F164" s="95"/>
      <c r="G164" s="95"/>
    </row>
    <row r="165">
      <c r="A165" s="17"/>
      <c r="B165" s="95"/>
      <c r="C165" s="95"/>
      <c r="D165" s="106"/>
      <c r="E165" s="95"/>
      <c r="F165" s="95"/>
      <c r="G165" s="95"/>
    </row>
    <row r="166">
      <c r="A166" s="17"/>
      <c r="B166" s="95"/>
      <c r="C166" s="95"/>
      <c r="D166" s="106"/>
      <c r="E166" s="95"/>
      <c r="F166" s="95"/>
      <c r="G166" s="95"/>
    </row>
    <row r="167">
      <c r="A167" s="17"/>
      <c r="B167" s="95"/>
      <c r="C167" s="95"/>
      <c r="D167" s="106"/>
      <c r="E167" s="95"/>
      <c r="F167" s="95"/>
      <c r="G167" s="95"/>
    </row>
    <row r="168">
      <c r="A168" s="17"/>
      <c r="B168" s="95"/>
      <c r="C168" s="95"/>
      <c r="D168" s="106"/>
      <c r="E168" s="95"/>
      <c r="F168" s="95"/>
      <c r="G168" s="95"/>
    </row>
    <row r="169">
      <c r="A169" s="17"/>
      <c r="B169" s="95"/>
      <c r="C169" s="95"/>
      <c r="D169" s="106"/>
      <c r="E169" s="95"/>
      <c r="F169" s="95"/>
      <c r="G169" s="95"/>
    </row>
    <row r="170">
      <c r="A170" s="17"/>
      <c r="B170" s="95"/>
      <c r="C170" s="95"/>
      <c r="D170" s="106"/>
      <c r="E170" s="95"/>
      <c r="F170" s="95"/>
      <c r="G170" s="95"/>
    </row>
    <row r="171">
      <c r="A171" s="17"/>
      <c r="B171" s="95"/>
      <c r="C171" s="95"/>
      <c r="D171" s="106"/>
      <c r="E171" s="95"/>
      <c r="F171" s="95"/>
      <c r="G171" s="95"/>
    </row>
    <row r="172">
      <c r="A172" s="17"/>
      <c r="B172" s="95"/>
      <c r="C172" s="95"/>
      <c r="D172" s="106"/>
      <c r="E172" s="95"/>
      <c r="F172" s="95"/>
      <c r="G172" s="95"/>
    </row>
    <row r="173">
      <c r="A173" s="17"/>
      <c r="B173" s="95"/>
      <c r="C173" s="95"/>
      <c r="D173" s="106"/>
      <c r="E173" s="95"/>
      <c r="F173" s="95"/>
      <c r="G173" s="95"/>
    </row>
    <row r="174">
      <c r="A174" s="17"/>
      <c r="B174" s="95"/>
      <c r="C174" s="95"/>
      <c r="D174" s="106"/>
      <c r="E174" s="95"/>
      <c r="F174" s="95"/>
      <c r="G174" s="95"/>
    </row>
    <row r="175">
      <c r="A175" s="17"/>
      <c r="B175" s="95"/>
      <c r="C175" s="95"/>
      <c r="D175" s="106"/>
      <c r="E175" s="95"/>
      <c r="F175" s="95"/>
      <c r="G175" s="95"/>
    </row>
    <row r="176">
      <c r="A176" s="17"/>
      <c r="B176" s="95"/>
      <c r="C176" s="95"/>
      <c r="D176" s="106"/>
      <c r="E176" s="95"/>
      <c r="F176" s="95"/>
      <c r="G176" s="95"/>
    </row>
    <row r="177">
      <c r="A177" s="17"/>
      <c r="B177" s="95"/>
      <c r="C177" s="95"/>
      <c r="D177" s="106"/>
      <c r="E177" s="95"/>
      <c r="F177" s="95"/>
      <c r="G177" s="95"/>
    </row>
    <row r="178">
      <c r="A178" s="17"/>
      <c r="B178" s="95"/>
      <c r="C178" s="95"/>
      <c r="D178" s="106"/>
      <c r="E178" s="95"/>
      <c r="F178" s="95"/>
      <c r="G178" s="95"/>
    </row>
    <row r="179">
      <c r="A179" s="17"/>
      <c r="B179" s="95"/>
      <c r="C179" s="95"/>
      <c r="D179" s="106"/>
      <c r="E179" s="95"/>
      <c r="F179" s="95"/>
      <c r="G179" s="95"/>
    </row>
    <row r="180">
      <c r="A180" s="17"/>
      <c r="B180" s="95"/>
      <c r="C180" s="95"/>
      <c r="D180" s="106"/>
      <c r="E180" s="95"/>
      <c r="F180" s="95"/>
      <c r="G180" s="95"/>
    </row>
    <row r="181">
      <c r="A181" s="17"/>
      <c r="B181" s="95"/>
      <c r="C181" s="95"/>
      <c r="D181" s="106"/>
      <c r="E181" s="95"/>
      <c r="F181" s="95"/>
      <c r="G181" s="95"/>
    </row>
    <row r="182">
      <c r="A182" s="17"/>
      <c r="B182" s="95"/>
      <c r="C182" s="95"/>
      <c r="D182" s="106"/>
      <c r="E182" s="95"/>
      <c r="F182" s="95"/>
      <c r="G182" s="95"/>
    </row>
    <row r="183">
      <c r="A183" s="17"/>
      <c r="B183" s="95"/>
      <c r="C183" s="95"/>
      <c r="D183" s="106"/>
      <c r="E183" s="95"/>
      <c r="F183" s="95"/>
      <c r="G183" s="95"/>
    </row>
    <row r="184">
      <c r="A184" s="17"/>
      <c r="B184" s="95"/>
      <c r="C184" s="95"/>
      <c r="D184" s="106"/>
      <c r="E184" s="95"/>
      <c r="F184" s="95"/>
      <c r="G184" s="95"/>
    </row>
    <row r="185">
      <c r="A185" s="17"/>
      <c r="B185" s="95"/>
      <c r="C185" s="95"/>
      <c r="D185" s="106"/>
      <c r="E185" s="95"/>
      <c r="F185" s="95"/>
      <c r="G185" s="95"/>
    </row>
    <row r="186">
      <c r="A186" s="17"/>
      <c r="B186" s="95"/>
      <c r="C186" s="95"/>
      <c r="D186" s="106"/>
      <c r="E186" s="95"/>
      <c r="F186" s="95"/>
      <c r="G186" s="95"/>
    </row>
    <row r="187">
      <c r="A187" s="17"/>
      <c r="B187" s="95"/>
      <c r="C187" s="95"/>
      <c r="D187" s="106"/>
      <c r="E187" s="95"/>
      <c r="F187" s="95"/>
      <c r="G187" s="95"/>
    </row>
    <row r="188">
      <c r="A188" s="17"/>
      <c r="B188" s="95"/>
      <c r="C188" s="95"/>
      <c r="D188" s="106"/>
      <c r="E188" s="95"/>
      <c r="F188" s="95"/>
      <c r="G188" s="95"/>
    </row>
    <row r="189">
      <c r="A189" s="17"/>
      <c r="B189" s="95"/>
      <c r="C189" s="95"/>
      <c r="D189" s="106"/>
      <c r="E189" s="95"/>
      <c r="F189" s="95"/>
      <c r="G189" s="95"/>
    </row>
    <row r="190">
      <c r="A190" s="17"/>
      <c r="B190" s="95"/>
      <c r="C190" s="95"/>
      <c r="D190" s="106"/>
      <c r="E190" s="95"/>
      <c r="F190" s="95"/>
      <c r="G190" s="95"/>
    </row>
    <row r="191">
      <c r="A191" s="17"/>
      <c r="B191" s="95"/>
      <c r="C191" s="95"/>
      <c r="D191" s="106"/>
      <c r="E191" s="95"/>
      <c r="F191" s="95"/>
      <c r="G191" s="95"/>
    </row>
    <row r="192">
      <c r="A192" s="17"/>
      <c r="B192" s="95"/>
      <c r="C192" s="95"/>
      <c r="D192" s="106"/>
      <c r="E192" s="95"/>
      <c r="F192" s="95"/>
      <c r="G192" s="95"/>
    </row>
    <row r="193">
      <c r="A193" s="17"/>
      <c r="B193" s="95"/>
      <c r="C193" s="95"/>
      <c r="D193" s="106"/>
      <c r="E193" s="95"/>
      <c r="F193" s="95"/>
      <c r="G193" s="95"/>
    </row>
    <row r="194">
      <c r="A194" s="17"/>
      <c r="B194" s="95"/>
      <c r="C194" s="95"/>
      <c r="D194" s="106"/>
      <c r="E194" s="95"/>
      <c r="F194" s="95"/>
      <c r="G194" s="95"/>
    </row>
    <row r="195">
      <c r="A195" s="17"/>
      <c r="B195" s="95"/>
      <c r="C195" s="95"/>
      <c r="D195" s="106"/>
      <c r="E195" s="95"/>
      <c r="F195" s="95"/>
      <c r="G195" s="95"/>
    </row>
    <row r="196">
      <c r="A196" s="17"/>
      <c r="B196" s="95"/>
      <c r="C196" s="95"/>
      <c r="D196" s="106"/>
      <c r="E196" s="95"/>
      <c r="F196" s="95"/>
      <c r="G196" s="95"/>
    </row>
    <row r="197">
      <c r="A197" s="17"/>
      <c r="B197" s="95"/>
      <c r="C197" s="95"/>
      <c r="D197" s="106"/>
      <c r="E197" s="95"/>
      <c r="F197" s="95"/>
      <c r="G197" s="95"/>
    </row>
    <row r="198">
      <c r="A198" s="17"/>
      <c r="B198" s="95"/>
      <c r="C198" s="95"/>
      <c r="D198" s="106"/>
      <c r="E198" s="95"/>
      <c r="F198" s="95"/>
      <c r="G198" s="95"/>
    </row>
    <row r="199">
      <c r="A199" s="17"/>
      <c r="B199" s="95"/>
      <c r="C199" s="95"/>
      <c r="D199" s="106"/>
      <c r="E199" s="95"/>
      <c r="F199" s="95"/>
      <c r="G199" s="95"/>
    </row>
    <row r="200">
      <c r="A200" s="17"/>
      <c r="B200" s="95"/>
      <c r="C200" s="95"/>
      <c r="D200" s="106"/>
      <c r="E200" s="95"/>
      <c r="F200" s="95"/>
      <c r="G200" s="95"/>
    </row>
    <row r="201">
      <c r="A201" s="17"/>
      <c r="B201" s="95"/>
      <c r="C201" s="95"/>
      <c r="D201" s="106"/>
      <c r="E201" s="95"/>
      <c r="F201" s="95"/>
      <c r="G201" s="95"/>
    </row>
    <row r="202">
      <c r="A202" s="17"/>
      <c r="B202" s="95"/>
      <c r="C202" s="95"/>
      <c r="D202" s="106"/>
      <c r="E202" s="95"/>
      <c r="F202" s="95"/>
      <c r="G202" s="95"/>
    </row>
    <row r="203">
      <c r="A203" s="17"/>
      <c r="B203" s="95"/>
      <c r="C203" s="95"/>
      <c r="D203" s="106"/>
      <c r="E203" s="95"/>
      <c r="F203" s="95"/>
      <c r="G203" s="95"/>
    </row>
    <row r="204">
      <c r="A204" s="17"/>
      <c r="B204" s="95"/>
      <c r="C204" s="95"/>
      <c r="D204" s="106"/>
      <c r="E204" s="95"/>
      <c r="F204" s="95"/>
      <c r="G204" s="95"/>
    </row>
    <row r="205">
      <c r="A205" s="17"/>
      <c r="B205" s="95"/>
      <c r="C205" s="95"/>
      <c r="D205" s="106"/>
      <c r="E205" s="95"/>
      <c r="F205" s="95"/>
      <c r="G205" s="95"/>
    </row>
    <row r="206">
      <c r="A206" s="17"/>
      <c r="B206" s="95"/>
      <c r="C206" s="95"/>
      <c r="D206" s="106"/>
      <c r="E206" s="95"/>
      <c r="F206" s="95"/>
      <c r="G206" s="95"/>
    </row>
    <row r="207">
      <c r="A207" s="17"/>
      <c r="B207" s="95"/>
      <c r="C207" s="95"/>
      <c r="D207" s="106"/>
      <c r="E207" s="95"/>
      <c r="F207" s="95"/>
      <c r="G207" s="95"/>
    </row>
    <row r="208">
      <c r="A208" s="17"/>
      <c r="B208" s="95"/>
      <c r="C208" s="95"/>
      <c r="D208" s="106"/>
      <c r="E208" s="95"/>
      <c r="F208" s="95"/>
      <c r="G208" s="95"/>
    </row>
    <row r="209">
      <c r="A209" s="17"/>
      <c r="B209" s="95"/>
      <c r="C209" s="95"/>
      <c r="D209" s="106"/>
      <c r="E209" s="95"/>
      <c r="F209" s="95"/>
      <c r="G209" s="95"/>
    </row>
    <row r="210">
      <c r="A210" s="17"/>
      <c r="B210" s="95"/>
      <c r="C210" s="95"/>
      <c r="D210" s="106"/>
      <c r="E210" s="95"/>
      <c r="F210" s="95"/>
      <c r="G210" s="95"/>
    </row>
    <row r="211">
      <c r="A211" s="17"/>
      <c r="B211" s="95"/>
      <c r="C211" s="95"/>
      <c r="D211" s="106"/>
      <c r="E211" s="95"/>
      <c r="F211" s="95"/>
      <c r="G211" s="95"/>
    </row>
    <row r="212">
      <c r="A212" s="17"/>
      <c r="B212" s="95"/>
      <c r="C212" s="95"/>
      <c r="D212" s="106"/>
      <c r="E212" s="95"/>
      <c r="F212" s="95"/>
      <c r="G212" s="95"/>
    </row>
    <row r="213">
      <c r="A213" s="17"/>
      <c r="B213" s="95"/>
      <c r="C213" s="95"/>
      <c r="D213" s="106"/>
      <c r="E213" s="95"/>
      <c r="F213" s="95"/>
      <c r="G213" s="95"/>
    </row>
    <row r="214">
      <c r="A214" s="17"/>
      <c r="B214" s="95"/>
      <c r="C214" s="95"/>
      <c r="D214" s="106"/>
      <c r="E214" s="95"/>
      <c r="F214" s="95"/>
      <c r="G214" s="95"/>
    </row>
    <row r="215">
      <c r="A215" s="17"/>
      <c r="B215" s="95"/>
      <c r="C215" s="95"/>
      <c r="D215" s="106"/>
      <c r="E215" s="95"/>
      <c r="F215" s="95"/>
      <c r="G215" s="95"/>
    </row>
    <row r="216">
      <c r="A216" s="17"/>
      <c r="B216" s="95"/>
      <c r="C216" s="95"/>
      <c r="D216" s="106"/>
      <c r="E216" s="95"/>
      <c r="F216" s="95"/>
      <c r="G216" s="95"/>
    </row>
    <row r="217">
      <c r="A217" s="17"/>
      <c r="B217" s="95"/>
      <c r="C217" s="95"/>
      <c r="D217" s="106"/>
      <c r="E217" s="95"/>
      <c r="F217" s="95"/>
      <c r="G217" s="95"/>
    </row>
    <row r="218">
      <c r="A218" s="17"/>
      <c r="B218" s="95"/>
      <c r="C218" s="95"/>
      <c r="D218" s="106"/>
      <c r="E218" s="95"/>
      <c r="F218" s="95"/>
      <c r="G218" s="95"/>
    </row>
    <row r="219">
      <c r="A219" s="17"/>
      <c r="B219" s="95"/>
      <c r="C219" s="95"/>
      <c r="D219" s="106"/>
      <c r="E219" s="95"/>
      <c r="F219" s="95"/>
      <c r="G219" s="95"/>
    </row>
    <row r="220">
      <c r="A220" s="17"/>
      <c r="B220" s="95"/>
      <c r="C220" s="95"/>
      <c r="D220" s="106"/>
      <c r="E220" s="95"/>
      <c r="F220" s="95"/>
      <c r="G220" s="95"/>
    </row>
    <row r="221">
      <c r="A221" s="17"/>
      <c r="B221" s="95"/>
      <c r="C221" s="95"/>
      <c r="D221" s="106"/>
      <c r="E221" s="95"/>
      <c r="F221" s="95"/>
      <c r="G221" s="95"/>
    </row>
    <row r="222">
      <c r="A222" s="17"/>
      <c r="B222" s="95"/>
      <c r="C222" s="95"/>
      <c r="D222" s="106"/>
      <c r="E222" s="95"/>
      <c r="F222" s="95"/>
      <c r="G222" s="95"/>
    </row>
    <row r="223">
      <c r="A223" s="17"/>
      <c r="B223" s="95"/>
      <c r="C223" s="95"/>
      <c r="D223" s="106"/>
      <c r="E223" s="95"/>
      <c r="F223" s="95"/>
      <c r="G223" s="95"/>
    </row>
    <row r="224">
      <c r="A224" s="17"/>
      <c r="B224" s="95"/>
      <c r="C224" s="95"/>
      <c r="D224" s="106"/>
      <c r="E224" s="95"/>
      <c r="F224" s="95"/>
      <c r="G224" s="95"/>
    </row>
    <row r="225">
      <c r="A225" s="17"/>
      <c r="B225" s="95"/>
      <c r="C225" s="95"/>
      <c r="D225" s="106"/>
      <c r="E225" s="95"/>
      <c r="F225" s="95"/>
      <c r="G225" s="95"/>
    </row>
    <row r="226">
      <c r="A226" s="17"/>
      <c r="B226" s="95"/>
      <c r="C226" s="95"/>
      <c r="D226" s="106"/>
      <c r="E226" s="95"/>
      <c r="F226" s="95"/>
      <c r="G226" s="95"/>
    </row>
    <row r="227">
      <c r="A227" s="17"/>
      <c r="B227" s="95"/>
      <c r="C227" s="95"/>
      <c r="D227" s="106"/>
      <c r="E227" s="95"/>
      <c r="F227" s="95"/>
      <c r="G227" s="95"/>
    </row>
    <row r="228">
      <c r="A228" s="17"/>
      <c r="B228" s="95"/>
      <c r="C228" s="95"/>
      <c r="D228" s="106"/>
      <c r="E228" s="95"/>
      <c r="F228" s="95"/>
      <c r="G228" s="95"/>
    </row>
    <row r="229">
      <c r="A229" s="17"/>
      <c r="B229" s="95"/>
      <c r="C229" s="95"/>
      <c r="D229" s="106"/>
      <c r="E229" s="95"/>
      <c r="F229" s="95"/>
      <c r="G229" s="95"/>
    </row>
    <row r="230">
      <c r="A230" s="17"/>
      <c r="B230" s="95"/>
      <c r="C230" s="95"/>
      <c r="D230" s="106"/>
      <c r="E230" s="95"/>
      <c r="F230" s="95"/>
      <c r="G230" s="95"/>
    </row>
    <row r="231">
      <c r="A231" s="17"/>
      <c r="B231" s="95"/>
      <c r="C231" s="95"/>
      <c r="D231" s="106"/>
      <c r="E231" s="95"/>
      <c r="F231" s="95"/>
      <c r="G231" s="95"/>
    </row>
    <row r="232">
      <c r="A232" s="17"/>
      <c r="B232" s="95"/>
      <c r="C232" s="95"/>
      <c r="D232" s="106"/>
      <c r="E232" s="95"/>
      <c r="F232" s="95"/>
      <c r="G232" s="95"/>
    </row>
    <row r="233">
      <c r="A233" s="17"/>
      <c r="B233" s="95"/>
      <c r="C233" s="95"/>
      <c r="D233" s="106"/>
      <c r="E233" s="95"/>
      <c r="F233" s="95"/>
      <c r="G233" s="95"/>
    </row>
    <row r="234">
      <c r="A234" s="17"/>
      <c r="B234" s="95"/>
      <c r="C234" s="95"/>
      <c r="D234" s="106"/>
      <c r="E234" s="95"/>
      <c r="F234" s="95"/>
      <c r="G234" s="95"/>
    </row>
    <row r="235">
      <c r="A235" s="17"/>
      <c r="B235" s="95"/>
      <c r="C235" s="95"/>
      <c r="D235" s="106"/>
      <c r="E235" s="95"/>
      <c r="F235" s="95"/>
      <c r="G235" s="95"/>
    </row>
    <row r="236">
      <c r="A236" s="17"/>
      <c r="B236" s="95"/>
      <c r="C236" s="95"/>
      <c r="D236" s="106"/>
      <c r="E236" s="95"/>
      <c r="F236" s="95"/>
      <c r="G236" s="95"/>
    </row>
    <row r="237">
      <c r="A237" s="17"/>
      <c r="B237" s="95"/>
      <c r="C237" s="95"/>
      <c r="D237" s="106"/>
      <c r="E237" s="95"/>
      <c r="F237" s="95"/>
      <c r="G237" s="95"/>
    </row>
    <row r="238">
      <c r="A238" s="17"/>
      <c r="B238" s="95"/>
      <c r="C238" s="95"/>
      <c r="D238" s="106"/>
      <c r="E238" s="95"/>
      <c r="F238" s="95"/>
      <c r="G238" s="95"/>
    </row>
    <row r="239">
      <c r="A239" s="17"/>
      <c r="B239" s="95"/>
      <c r="C239" s="95"/>
      <c r="D239" s="106"/>
      <c r="E239" s="95"/>
      <c r="F239" s="95"/>
      <c r="G239" s="95"/>
    </row>
    <row r="240">
      <c r="A240" s="17"/>
      <c r="B240" s="95"/>
      <c r="C240" s="95"/>
      <c r="D240" s="106"/>
      <c r="E240" s="95"/>
      <c r="F240" s="95"/>
      <c r="G240" s="95"/>
    </row>
    <row r="241">
      <c r="A241" s="17"/>
      <c r="B241" s="95"/>
      <c r="C241" s="95"/>
      <c r="D241" s="106"/>
      <c r="E241" s="95"/>
      <c r="F241" s="95"/>
      <c r="G241" s="95"/>
    </row>
    <row r="242">
      <c r="A242" s="17"/>
      <c r="B242" s="95"/>
      <c r="C242" s="95"/>
      <c r="D242" s="106"/>
      <c r="E242" s="95"/>
      <c r="F242" s="95"/>
      <c r="G242" s="95"/>
    </row>
    <row r="243">
      <c r="A243" s="17"/>
      <c r="B243" s="95"/>
      <c r="C243" s="95"/>
      <c r="D243" s="106"/>
      <c r="E243" s="95"/>
      <c r="F243" s="95"/>
      <c r="G243" s="95"/>
    </row>
    <row r="244">
      <c r="A244" s="17"/>
      <c r="B244" s="95"/>
      <c r="C244" s="95"/>
      <c r="D244" s="106"/>
      <c r="E244" s="95"/>
      <c r="F244" s="95"/>
      <c r="G244" s="95"/>
    </row>
    <row r="245">
      <c r="A245" s="17"/>
      <c r="B245" s="95"/>
      <c r="C245" s="95"/>
      <c r="D245" s="106"/>
      <c r="E245" s="95"/>
      <c r="F245" s="95"/>
      <c r="G245" s="95"/>
    </row>
    <row r="246">
      <c r="A246" s="17"/>
      <c r="B246" s="95"/>
      <c r="C246" s="95"/>
      <c r="D246" s="106"/>
      <c r="E246" s="95"/>
      <c r="F246" s="95"/>
      <c r="G246" s="95"/>
    </row>
    <row r="247">
      <c r="A247" s="17"/>
      <c r="B247" s="95"/>
      <c r="C247" s="95"/>
      <c r="D247" s="106"/>
      <c r="E247" s="95"/>
      <c r="F247" s="95"/>
      <c r="G247" s="95"/>
    </row>
    <row r="248">
      <c r="A248" s="17"/>
      <c r="B248" s="95"/>
      <c r="C248" s="95"/>
      <c r="D248" s="106"/>
      <c r="E248" s="95"/>
      <c r="F248" s="95"/>
      <c r="G248" s="95"/>
    </row>
    <row r="249">
      <c r="A249" s="17"/>
      <c r="B249" s="95"/>
      <c r="C249" s="95"/>
      <c r="D249" s="106"/>
      <c r="E249" s="95"/>
      <c r="F249" s="95"/>
      <c r="G249" s="95"/>
    </row>
    <row r="250">
      <c r="A250" s="17"/>
      <c r="B250" s="95"/>
      <c r="C250" s="95"/>
      <c r="D250" s="106"/>
      <c r="E250" s="95"/>
      <c r="F250" s="95"/>
      <c r="G250" s="95"/>
    </row>
    <row r="251">
      <c r="A251" s="17"/>
      <c r="B251" s="95"/>
      <c r="C251" s="95"/>
      <c r="D251" s="106"/>
      <c r="E251" s="95"/>
      <c r="F251" s="95"/>
      <c r="G251" s="95"/>
    </row>
    <row r="252">
      <c r="A252" s="17"/>
      <c r="B252" s="95"/>
      <c r="C252" s="95"/>
      <c r="D252" s="106"/>
      <c r="E252" s="95"/>
      <c r="F252" s="95"/>
      <c r="G252" s="95"/>
    </row>
    <row r="253">
      <c r="A253" s="17"/>
      <c r="B253" s="95"/>
      <c r="C253" s="95"/>
      <c r="D253" s="106"/>
      <c r="E253" s="95"/>
      <c r="F253" s="95"/>
      <c r="G253" s="95"/>
    </row>
    <row r="254">
      <c r="A254" s="17"/>
      <c r="B254" s="95"/>
      <c r="C254" s="95"/>
      <c r="D254" s="106"/>
      <c r="E254" s="95"/>
      <c r="F254" s="95"/>
      <c r="G254" s="95"/>
    </row>
    <row r="255">
      <c r="A255" s="17"/>
      <c r="B255" s="95"/>
      <c r="C255" s="95"/>
      <c r="D255" s="106"/>
      <c r="E255" s="95"/>
      <c r="F255" s="95"/>
      <c r="G255" s="95"/>
    </row>
    <row r="256">
      <c r="A256" s="17"/>
      <c r="B256" s="95"/>
      <c r="C256" s="95"/>
      <c r="D256" s="106"/>
      <c r="E256" s="95"/>
      <c r="F256" s="95"/>
      <c r="G256" s="95"/>
    </row>
    <row r="257">
      <c r="A257" s="17"/>
      <c r="B257" s="95"/>
      <c r="C257" s="95"/>
      <c r="D257" s="106"/>
      <c r="E257" s="95"/>
      <c r="F257" s="95"/>
      <c r="G257" s="95"/>
    </row>
    <row r="258">
      <c r="A258" s="17"/>
      <c r="B258" s="95"/>
      <c r="C258" s="95"/>
      <c r="D258" s="106"/>
      <c r="E258" s="95"/>
      <c r="F258" s="95"/>
      <c r="G258" s="95"/>
    </row>
    <row r="259">
      <c r="A259" s="17"/>
      <c r="B259" s="95"/>
      <c r="C259" s="95"/>
      <c r="D259" s="106"/>
      <c r="E259" s="95"/>
      <c r="F259" s="95"/>
      <c r="G259" s="95"/>
    </row>
    <row r="260">
      <c r="A260" s="17"/>
      <c r="B260" s="95"/>
      <c r="C260" s="95"/>
      <c r="D260" s="106"/>
      <c r="E260" s="95"/>
      <c r="F260" s="95"/>
      <c r="G260" s="95"/>
    </row>
    <row r="261">
      <c r="A261" s="17"/>
      <c r="B261" s="95"/>
      <c r="C261" s="95"/>
      <c r="D261" s="106"/>
      <c r="E261" s="95"/>
      <c r="F261" s="95"/>
      <c r="G261" s="95"/>
    </row>
    <row r="262">
      <c r="A262" s="17"/>
      <c r="B262" s="95"/>
      <c r="C262" s="95"/>
      <c r="D262" s="106"/>
      <c r="E262" s="95"/>
      <c r="F262" s="95"/>
      <c r="G262" s="95"/>
    </row>
    <row r="263">
      <c r="A263" s="17"/>
      <c r="B263" s="95"/>
      <c r="C263" s="95"/>
      <c r="D263" s="106"/>
      <c r="E263" s="95"/>
      <c r="F263" s="95"/>
      <c r="G263" s="95"/>
    </row>
    <row r="264">
      <c r="A264" s="17"/>
      <c r="B264" s="95"/>
      <c r="C264" s="95"/>
      <c r="D264" s="106"/>
      <c r="E264" s="95"/>
      <c r="F264" s="95"/>
      <c r="G264" s="95"/>
    </row>
    <row r="265">
      <c r="A265" s="17"/>
      <c r="B265" s="95"/>
      <c r="C265" s="95"/>
      <c r="D265" s="106"/>
      <c r="E265" s="95"/>
      <c r="F265" s="95"/>
      <c r="G265" s="95"/>
    </row>
    <row r="266">
      <c r="A266" s="17"/>
      <c r="B266" s="95"/>
      <c r="C266" s="95"/>
      <c r="D266" s="106"/>
      <c r="E266" s="95"/>
      <c r="F266" s="95"/>
      <c r="G266" s="95"/>
    </row>
    <row r="267">
      <c r="A267" s="17"/>
      <c r="B267" s="95"/>
      <c r="C267" s="95"/>
      <c r="D267" s="106"/>
      <c r="E267" s="95"/>
      <c r="F267" s="95"/>
      <c r="G267" s="95"/>
    </row>
    <row r="268">
      <c r="A268" s="17"/>
      <c r="B268" s="95"/>
      <c r="C268" s="95"/>
      <c r="D268" s="106"/>
      <c r="E268" s="95"/>
      <c r="F268" s="95"/>
      <c r="G268" s="95"/>
    </row>
    <row r="269">
      <c r="A269" s="17"/>
      <c r="B269" s="95"/>
      <c r="C269" s="95"/>
      <c r="D269" s="106"/>
      <c r="E269" s="95"/>
      <c r="F269" s="95"/>
      <c r="G269" s="95"/>
    </row>
    <row r="270">
      <c r="A270" s="17"/>
      <c r="B270" s="95"/>
      <c r="C270" s="95"/>
      <c r="D270" s="106"/>
      <c r="E270" s="95"/>
      <c r="F270" s="95"/>
      <c r="G270" s="95"/>
    </row>
    <row r="271">
      <c r="A271" s="17"/>
      <c r="B271" s="95"/>
      <c r="C271" s="95"/>
      <c r="D271" s="106"/>
      <c r="E271" s="95"/>
      <c r="F271" s="95"/>
      <c r="G271" s="95"/>
    </row>
    <row r="272">
      <c r="A272" s="17"/>
      <c r="B272" s="95"/>
      <c r="C272" s="95"/>
      <c r="D272" s="106"/>
      <c r="E272" s="95"/>
      <c r="F272" s="95"/>
      <c r="G272" s="95"/>
    </row>
    <row r="273">
      <c r="A273" s="17"/>
      <c r="B273" s="95"/>
      <c r="C273" s="95"/>
      <c r="D273" s="106"/>
      <c r="E273" s="95"/>
      <c r="F273" s="95"/>
      <c r="G273" s="95"/>
    </row>
    <row r="274">
      <c r="A274" s="17"/>
      <c r="B274" s="95"/>
      <c r="C274" s="95"/>
      <c r="D274" s="106"/>
      <c r="E274" s="95"/>
      <c r="F274" s="95"/>
      <c r="G274" s="95"/>
    </row>
    <row r="275">
      <c r="A275" s="17"/>
      <c r="B275" s="95"/>
      <c r="C275" s="95"/>
      <c r="D275" s="106"/>
      <c r="E275" s="95"/>
      <c r="F275" s="95"/>
      <c r="G275" s="95"/>
    </row>
    <row r="276">
      <c r="A276" s="17"/>
      <c r="B276" s="95"/>
      <c r="C276" s="95"/>
      <c r="D276" s="106"/>
      <c r="E276" s="95"/>
      <c r="F276" s="95"/>
      <c r="G276" s="95"/>
    </row>
    <row r="277">
      <c r="A277" s="17"/>
      <c r="B277" s="95"/>
      <c r="C277" s="95"/>
      <c r="D277" s="106"/>
      <c r="E277" s="95"/>
      <c r="F277" s="95"/>
      <c r="G277" s="95"/>
    </row>
    <row r="278">
      <c r="A278" s="17"/>
      <c r="B278" s="95"/>
      <c r="C278" s="95"/>
      <c r="D278" s="106"/>
      <c r="E278" s="95"/>
      <c r="F278" s="95"/>
      <c r="G278" s="95"/>
    </row>
    <row r="279">
      <c r="A279" s="17"/>
      <c r="B279" s="95"/>
      <c r="C279" s="95"/>
      <c r="D279" s="106"/>
      <c r="E279" s="95"/>
      <c r="F279" s="95"/>
      <c r="G279" s="95"/>
    </row>
    <row r="280">
      <c r="A280" s="17"/>
      <c r="B280" s="95"/>
      <c r="C280" s="95"/>
      <c r="D280" s="106"/>
      <c r="E280" s="95"/>
      <c r="F280" s="95"/>
      <c r="G280" s="95"/>
    </row>
    <row r="281">
      <c r="A281" s="17"/>
      <c r="B281" s="95"/>
      <c r="C281" s="95"/>
      <c r="D281" s="106"/>
      <c r="E281" s="95"/>
      <c r="F281" s="95"/>
      <c r="G281" s="95"/>
    </row>
    <row r="282">
      <c r="A282" s="17"/>
      <c r="B282" s="95"/>
      <c r="C282" s="95"/>
      <c r="D282" s="106"/>
      <c r="E282" s="95"/>
      <c r="F282" s="95"/>
      <c r="G282" s="95"/>
    </row>
    <row r="283">
      <c r="A283" s="17"/>
      <c r="B283" s="95"/>
      <c r="C283" s="95"/>
      <c r="D283" s="106"/>
      <c r="E283" s="95"/>
      <c r="F283" s="95"/>
      <c r="G283" s="95"/>
    </row>
    <row r="284">
      <c r="A284" s="17"/>
      <c r="B284" s="95"/>
      <c r="C284" s="95"/>
      <c r="D284" s="106"/>
      <c r="E284" s="95"/>
      <c r="F284" s="95"/>
      <c r="G284" s="95"/>
    </row>
    <row r="285">
      <c r="A285" s="17"/>
      <c r="B285" s="95"/>
      <c r="C285" s="95"/>
      <c r="D285" s="106"/>
      <c r="E285" s="95"/>
      <c r="F285" s="95"/>
      <c r="G285" s="95"/>
    </row>
    <row r="286">
      <c r="A286" s="17"/>
      <c r="B286" s="95"/>
      <c r="C286" s="95"/>
      <c r="D286" s="106"/>
      <c r="E286" s="95"/>
      <c r="F286" s="95"/>
      <c r="G286" s="95"/>
    </row>
    <row r="287">
      <c r="A287" s="17"/>
      <c r="B287" s="95"/>
      <c r="C287" s="95"/>
      <c r="D287" s="106"/>
      <c r="E287" s="95"/>
      <c r="F287" s="95"/>
      <c r="G287" s="95"/>
    </row>
    <row r="288">
      <c r="A288" s="17"/>
      <c r="B288" s="95"/>
      <c r="C288" s="95"/>
      <c r="D288" s="106"/>
      <c r="E288" s="95"/>
      <c r="F288" s="95"/>
      <c r="G288" s="95"/>
    </row>
    <row r="289">
      <c r="A289" s="17"/>
      <c r="B289" s="95"/>
      <c r="C289" s="95"/>
      <c r="D289" s="106"/>
      <c r="E289" s="95"/>
      <c r="F289" s="95"/>
      <c r="G289" s="95"/>
    </row>
    <row r="290">
      <c r="A290" s="17"/>
      <c r="B290" s="95"/>
      <c r="C290" s="95"/>
      <c r="D290" s="106"/>
      <c r="E290" s="95"/>
      <c r="F290" s="95"/>
      <c r="G290" s="95"/>
    </row>
    <row r="291">
      <c r="A291" s="17"/>
      <c r="B291" s="95"/>
      <c r="C291" s="95"/>
      <c r="D291" s="106"/>
      <c r="E291" s="95"/>
      <c r="F291" s="95"/>
      <c r="G291" s="95"/>
    </row>
    <row r="292">
      <c r="A292" s="17"/>
      <c r="B292" s="95"/>
      <c r="C292" s="95"/>
      <c r="D292" s="106"/>
      <c r="E292" s="95"/>
      <c r="F292" s="95"/>
      <c r="G292" s="95"/>
    </row>
    <row r="293">
      <c r="A293" s="17"/>
      <c r="B293" s="95"/>
      <c r="C293" s="95"/>
      <c r="D293" s="106"/>
      <c r="E293" s="95"/>
      <c r="F293" s="95"/>
      <c r="G293" s="95"/>
    </row>
    <row r="294">
      <c r="A294" s="17"/>
      <c r="B294" s="95"/>
      <c r="C294" s="95"/>
      <c r="D294" s="106"/>
      <c r="E294" s="95"/>
      <c r="F294" s="95"/>
      <c r="G294" s="95"/>
    </row>
    <row r="295">
      <c r="A295" s="17"/>
      <c r="B295" s="95"/>
      <c r="C295" s="95"/>
      <c r="D295" s="106"/>
      <c r="E295" s="95"/>
      <c r="F295" s="95"/>
      <c r="G295" s="95"/>
    </row>
    <row r="296">
      <c r="A296" s="17"/>
      <c r="B296" s="95"/>
      <c r="C296" s="95"/>
      <c r="D296" s="106"/>
      <c r="E296" s="95"/>
      <c r="F296" s="95"/>
      <c r="G296" s="95"/>
    </row>
    <row r="297">
      <c r="A297" s="17"/>
      <c r="B297" s="95"/>
      <c r="C297" s="95"/>
      <c r="D297" s="106"/>
      <c r="E297" s="95"/>
      <c r="F297" s="95"/>
      <c r="G297" s="95"/>
    </row>
    <row r="298">
      <c r="A298" s="17"/>
      <c r="B298" s="95"/>
      <c r="C298" s="95"/>
      <c r="D298" s="106"/>
      <c r="E298" s="95"/>
      <c r="F298" s="95"/>
      <c r="G298" s="95"/>
    </row>
    <row r="299">
      <c r="A299" s="17"/>
      <c r="B299" s="95"/>
      <c r="C299" s="95"/>
      <c r="D299" s="106"/>
      <c r="E299" s="95"/>
      <c r="F299" s="95"/>
      <c r="G299" s="95"/>
    </row>
    <row r="300">
      <c r="A300" s="17"/>
      <c r="B300" s="95"/>
      <c r="C300" s="95"/>
      <c r="D300" s="106"/>
      <c r="E300" s="95"/>
      <c r="F300" s="95"/>
      <c r="G300" s="95"/>
    </row>
    <row r="301">
      <c r="A301" s="17"/>
      <c r="B301" s="95"/>
      <c r="C301" s="95"/>
      <c r="D301" s="106"/>
      <c r="E301" s="95"/>
      <c r="F301" s="95"/>
      <c r="G301" s="95"/>
    </row>
    <row r="302">
      <c r="A302" s="17"/>
      <c r="B302" s="95"/>
      <c r="C302" s="95"/>
      <c r="D302" s="106"/>
      <c r="E302" s="95"/>
      <c r="F302" s="95"/>
      <c r="G302" s="95"/>
    </row>
    <row r="303">
      <c r="A303" s="17"/>
      <c r="B303" s="95"/>
      <c r="C303" s="95"/>
      <c r="D303" s="106"/>
      <c r="E303" s="95"/>
      <c r="F303" s="95"/>
      <c r="G303" s="95"/>
    </row>
    <row r="304">
      <c r="A304" s="17"/>
      <c r="B304" s="95"/>
      <c r="C304" s="95"/>
      <c r="D304" s="106"/>
      <c r="E304" s="95"/>
      <c r="F304" s="95"/>
      <c r="G304" s="95"/>
    </row>
    <row r="305">
      <c r="A305" s="17"/>
      <c r="B305" s="95"/>
      <c r="C305" s="95"/>
      <c r="D305" s="106"/>
      <c r="E305" s="95"/>
      <c r="F305" s="95"/>
      <c r="G305" s="95"/>
    </row>
    <row r="306">
      <c r="A306" s="17"/>
      <c r="B306" s="95"/>
      <c r="C306" s="95"/>
      <c r="D306" s="106"/>
      <c r="E306" s="95"/>
      <c r="F306" s="95"/>
      <c r="G306" s="95"/>
    </row>
    <row r="307">
      <c r="A307" s="17"/>
      <c r="B307" s="95"/>
      <c r="C307" s="95"/>
      <c r="D307" s="106"/>
      <c r="E307" s="95"/>
      <c r="F307" s="95"/>
      <c r="G307" s="95"/>
    </row>
    <row r="308">
      <c r="A308" s="17"/>
      <c r="B308" s="95"/>
      <c r="C308" s="95"/>
      <c r="D308" s="106"/>
      <c r="E308" s="95"/>
      <c r="F308" s="95"/>
      <c r="G308" s="95"/>
    </row>
    <row r="309">
      <c r="A309" s="17"/>
      <c r="B309" s="95"/>
      <c r="C309" s="95"/>
      <c r="D309" s="106"/>
      <c r="E309" s="95"/>
      <c r="F309" s="95"/>
      <c r="G309" s="95"/>
    </row>
    <row r="310">
      <c r="A310" s="17"/>
      <c r="B310" s="95"/>
      <c r="C310" s="95"/>
      <c r="D310" s="106"/>
      <c r="E310" s="95"/>
      <c r="F310" s="95"/>
      <c r="G310" s="95"/>
    </row>
    <row r="311">
      <c r="A311" s="17"/>
      <c r="B311" s="95"/>
      <c r="C311" s="95"/>
      <c r="D311" s="106"/>
      <c r="E311" s="95"/>
      <c r="F311" s="95"/>
      <c r="G311" s="95"/>
    </row>
    <row r="312">
      <c r="A312" s="17"/>
      <c r="B312" s="95"/>
      <c r="C312" s="95"/>
      <c r="D312" s="106"/>
      <c r="E312" s="95"/>
      <c r="F312" s="95"/>
      <c r="G312" s="95"/>
    </row>
    <row r="313">
      <c r="A313" s="17"/>
      <c r="B313" s="95"/>
      <c r="C313" s="95"/>
      <c r="D313" s="106"/>
      <c r="E313" s="95"/>
      <c r="F313" s="95"/>
      <c r="G313" s="95"/>
    </row>
    <row r="314">
      <c r="A314" s="17"/>
      <c r="B314" s="95"/>
      <c r="C314" s="95"/>
      <c r="D314" s="106"/>
      <c r="E314" s="95"/>
      <c r="F314" s="95"/>
      <c r="G314" s="95"/>
    </row>
    <row r="315">
      <c r="A315" s="17"/>
      <c r="B315" s="95"/>
      <c r="C315" s="95"/>
      <c r="D315" s="106"/>
      <c r="E315" s="95"/>
      <c r="F315" s="95"/>
      <c r="G315" s="95"/>
    </row>
    <row r="316">
      <c r="A316" s="17"/>
      <c r="B316" s="95"/>
      <c r="C316" s="95"/>
      <c r="D316" s="106"/>
      <c r="E316" s="95"/>
      <c r="F316" s="95"/>
      <c r="G316" s="95"/>
    </row>
    <row r="317">
      <c r="A317" s="17"/>
      <c r="B317" s="95"/>
      <c r="C317" s="95"/>
      <c r="D317" s="106"/>
      <c r="E317" s="95"/>
      <c r="F317" s="95"/>
      <c r="G317" s="95"/>
    </row>
    <row r="318">
      <c r="A318" s="17"/>
      <c r="B318" s="95"/>
      <c r="C318" s="95"/>
      <c r="D318" s="106"/>
      <c r="E318" s="95"/>
      <c r="F318" s="95"/>
      <c r="G318" s="95"/>
    </row>
    <row r="319">
      <c r="A319" s="17"/>
      <c r="B319" s="95"/>
      <c r="C319" s="95"/>
      <c r="D319" s="106"/>
      <c r="E319" s="95"/>
      <c r="F319" s="95"/>
      <c r="G319" s="95"/>
    </row>
    <row r="320">
      <c r="A320" s="17"/>
      <c r="B320" s="95"/>
      <c r="C320" s="95"/>
      <c r="D320" s="106"/>
      <c r="E320" s="95"/>
      <c r="F320" s="95"/>
      <c r="G320" s="95"/>
    </row>
    <row r="321">
      <c r="A321" s="17"/>
      <c r="B321" s="95"/>
      <c r="C321" s="95"/>
      <c r="D321" s="106"/>
      <c r="E321" s="95"/>
      <c r="F321" s="95"/>
      <c r="G321" s="95"/>
    </row>
    <row r="322">
      <c r="A322" s="17"/>
      <c r="B322" s="95"/>
      <c r="C322" s="95"/>
      <c r="D322" s="106"/>
      <c r="E322" s="95"/>
      <c r="F322" s="95"/>
      <c r="G322" s="95"/>
    </row>
    <row r="323">
      <c r="A323" s="17"/>
      <c r="B323" s="95"/>
      <c r="C323" s="95"/>
      <c r="D323" s="106"/>
      <c r="E323" s="95"/>
      <c r="F323" s="95"/>
      <c r="G323" s="95"/>
    </row>
    <row r="324">
      <c r="A324" s="17"/>
      <c r="B324" s="95"/>
      <c r="C324" s="95"/>
      <c r="D324" s="106"/>
      <c r="E324" s="95"/>
      <c r="F324" s="95"/>
      <c r="G324" s="95"/>
    </row>
    <row r="325">
      <c r="A325" s="17"/>
      <c r="B325" s="95"/>
      <c r="C325" s="95"/>
      <c r="D325" s="106"/>
      <c r="E325" s="95"/>
      <c r="F325" s="95"/>
      <c r="G325" s="95"/>
    </row>
    <row r="326">
      <c r="A326" s="17"/>
      <c r="B326" s="95"/>
      <c r="C326" s="95"/>
      <c r="D326" s="106"/>
      <c r="E326" s="95"/>
      <c r="F326" s="95"/>
      <c r="G326" s="95"/>
    </row>
    <row r="327">
      <c r="A327" s="17"/>
      <c r="B327" s="95"/>
      <c r="C327" s="95"/>
      <c r="D327" s="106"/>
      <c r="E327" s="95"/>
      <c r="F327" s="95"/>
      <c r="G327" s="95"/>
    </row>
    <row r="328">
      <c r="A328" s="17"/>
      <c r="B328" s="95"/>
      <c r="C328" s="95"/>
      <c r="D328" s="106"/>
      <c r="E328" s="95"/>
      <c r="F328" s="95"/>
      <c r="G328" s="95"/>
    </row>
    <row r="329">
      <c r="A329" s="17"/>
      <c r="B329" s="95"/>
      <c r="C329" s="95"/>
      <c r="D329" s="106"/>
      <c r="E329" s="95"/>
      <c r="F329" s="95"/>
      <c r="G329" s="95"/>
    </row>
    <row r="330">
      <c r="A330" s="17"/>
      <c r="B330" s="95"/>
      <c r="C330" s="95"/>
      <c r="D330" s="106"/>
      <c r="E330" s="95"/>
      <c r="F330" s="95"/>
      <c r="G330" s="95"/>
    </row>
    <row r="331">
      <c r="A331" s="17"/>
      <c r="B331" s="95"/>
      <c r="C331" s="95"/>
      <c r="D331" s="106"/>
      <c r="E331" s="95"/>
      <c r="F331" s="95"/>
      <c r="G331" s="95"/>
    </row>
    <row r="332">
      <c r="A332" s="17"/>
      <c r="B332" s="95"/>
      <c r="C332" s="95"/>
      <c r="D332" s="106"/>
      <c r="E332" s="95"/>
      <c r="F332" s="95"/>
      <c r="G332" s="95"/>
    </row>
    <row r="333">
      <c r="A333" s="17"/>
      <c r="B333" s="95"/>
      <c r="C333" s="95"/>
      <c r="D333" s="106"/>
      <c r="E333" s="95"/>
      <c r="F333" s="95"/>
      <c r="G333" s="95"/>
    </row>
    <row r="334">
      <c r="A334" s="17"/>
      <c r="B334" s="95"/>
      <c r="C334" s="95"/>
      <c r="D334" s="106"/>
      <c r="E334" s="95"/>
      <c r="F334" s="95"/>
      <c r="G334" s="95"/>
    </row>
    <row r="335">
      <c r="A335" s="17"/>
      <c r="B335" s="95"/>
      <c r="C335" s="95"/>
      <c r="D335" s="106"/>
      <c r="E335" s="95"/>
      <c r="F335" s="95"/>
      <c r="G335" s="95"/>
    </row>
    <row r="336">
      <c r="A336" s="17"/>
      <c r="B336" s="95"/>
      <c r="C336" s="95"/>
      <c r="D336" s="106"/>
      <c r="E336" s="95"/>
      <c r="F336" s="95"/>
      <c r="G336" s="95"/>
    </row>
    <row r="337">
      <c r="A337" s="17"/>
      <c r="B337" s="95"/>
      <c r="C337" s="95"/>
      <c r="D337" s="106"/>
      <c r="E337" s="95"/>
      <c r="F337" s="95"/>
      <c r="G337" s="95"/>
    </row>
    <row r="338">
      <c r="A338" s="17"/>
      <c r="B338" s="95"/>
      <c r="C338" s="95"/>
      <c r="D338" s="106"/>
      <c r="E338" s="95"/>
      <c r="F338" s="95"/>
      <c r="G338" s="95"/>
    </row>
    <row r="339">
      <c r="A339" s="17"/>
      <c r="B339" s="95"/>
      <c r="C339" s="95"/>
      <c r="D339" s="106"/>
      <c r="E339" s="95"/>
      <c r="F339" s="95"/>
      <c r="G339" s="95"/>
    </row>
    <row r="340">
      <c r="A340" s="17"/>
      <c r="B340" s="95"/>
      <c r="C340" s="95"/>
      <c r="D340" s="106"/>
      <c r="E340" s="95"/>
      <c r="F340" s="95"/>
      <c r="G340" s="95"/>
    </row>
    <row r="341">
      <c r="A341" s="17"/>
      <c r="B341" s="95"/>
      <c r="C341" s="95"/>
      <c r="D341" s="106"/>
      <c r="E341" s="95"/>
      <c r="F341" s="95"/>
      <c r="G341" s="95"/>
    </row>
    <row r="342">
      <c r="A342" s="17"/>
      <c r="B342" s="95"/>
      <c r="C342" s="95"/>
      <c r="D342" s="106"/>
      <c r="E342" s="95"/>
      <c r="F342" s="95"/>
      <c r="G342" s="95"/>
    </row>
    <row r="343">
      <c r="A343" s="17"/>
      <c r="B343" s="95"/>
      <c r="C343" s="95"/>
      <c r="D343" s="106"/>
      <c r="E343" s="95"/>
      <c r="F343" s="95"/>
      <c r="G343" s="95"/>
    </row>
    <row r="344">
      <c r="A344" s="17"/>
      <c r="B344" s="95"/>
      <c r="C344" s="95"/>
      <c r="D344" s="106"/>
      <c r="E344" s="95"/>
      <c r="F344" s="95"/>
      <c r="G344" s="95"/>
    </row>
    <row r="345">
      <c r="A345" s="17"/>
      <c r="B345" s="95"/>
      <c r="C345" s="95"/>
      <c r="D345" s="106"/>
      <c r="E345" s="95"/>
      <c r="F345" s="95"/>
      <c r="G345" s="95"/>
    </row>
    <row r="346">
      <c r="A346" s="17"/>
      <c r="B346" s="95"/>
      <c r="C346" s="95"/>
      <c r="D346" s="106"/>
      <c r="E346" s="95"/>
      <c r="F346" s="95"/>
      <c r="G346" s="95"/>
    </row>
    <row r="347">
      <c r="A347" s="17"/>
      <c r="B347" s="95"/>
      <c r="C347" s="95"/>
      <c r="D347" s="106"/>
      <c r="E347" s="95"/>
      <c r="F347" s="95"/>
      <c r="G347" s="95"/>
    </row>
    <row r="348">
      <c r="A348" s="17"/>
      <c r="B348" s="95"/>
      <c r="C348" s="95"/>
      <c r="D348" s="106"/>
      <c r="E348" s="95"/>
      <c r="F348" s="95"/>
      <c r="G348" s="95"/>
    </row>
    <row r="349">
      <c r="A349" s="17"/>
      <c r="B349" s="95"/>
      <c r="C349" s="95"/>
      <c r="D349" s="106"/>
      <c r="E349" s="95"/>
      <c r="F349" s="95"/>
      <c r="G349" s="95"/>
    </row>
    <row r="350">
      <c r="A350" s="17"/>
      <c r="B350" s="95"/>
      <c r="C350" s="95"/>
      <c r="D350" s="106"/>
      <c r="E350" s="95"/>
      <c r="F350" s="95"/>
      <c r="G350" s="95"/>
    </row>
    <row r="351">
      <c r="A351" s="17"/>
      <c r="B351" s="95"/>
      <c r="C351" s="95"/>
      <c r="D351" s="106"/>
      <c r="E351" s="95"/>
      <c r="F351" s="95"/>
      <c r="G351" s="95"/>
    </row>
    <row r="352">
      <c r="A352" s="17"/>
      <c r="B352" s="95"/>
      <c r="C352" s="95"/>
      <c r="D352" s="106"/>
      <c r="E352" s="95"/>
      <c r="F352" s="95"/>
      <c r="G352" s="95"/>
    </row>
    <row r="353">
      <c r="A353" s="17"/>
      <c r="B353" s="95"/>
      <c r="C353" s="95"/>
      <c r="D353" s="106"/>
      <c r="E353" s="95"/>
      <c r="F353" s="95"/>
      <c r="G353" s="95"/>
    </row>
    <row r="354">
      <c r="A354" s="17"/>
      <c r="B354" s="95"/>
      <c r="C354" s="95"/>
      <c r="D354" s="106"/>
      <c r="E354" s="95"/>
      <c r="F354" s="95"/>
      <c r="G354" s="95"/>
    </row>
    <row r="355">
      <c r="A355" s="17"/>
      <c r="B355" s="95"/>
      <c r="C355" s="95"/>
      <c r="D355" s="106"/>
      <c r="E355" s="95"/>
      <c r="F355" s="95"/>
      <c r="G355" s="95"/>
    </row>
    <row r="356">
      <c r="A356" s="17"/>
      <c r="B356" s="95"/>
      <c r="C356" s="95"/>
      <c r="D356" s="106"/>
      <c r="E356" s="95"/>
      <c r="F356" s="95"/>
      <c r="G356" s="95"/>
    </row>
    <row r="357">
      <c r="A357" s="17"/>
      <c r="B357" s="95"/>
      <c r="C357" s="95"/>
      <c r="D357" s="106"/>
      <c r="E357" s="95"/>
      <c r="F357" s="95"/>
      <c r="G357" s="95"/>
    </row>
    <row r="358">
      <c r="A358" s="17"/>
      <c r="B358" s="95"/>
      <c r="C358" s="95"/>
      <c r="D358" s="106"/>
      <c r="E358" s="95"/>
      <c r="F358" s="95"/>
      <c r="G358" s="95"/>
    </row>
    <row r="359">
      <c r="A359" s="17"/>
      <c r="B359" s="95"/>
      <c r="C359" s="95"/>
      <c r="D359" s="106"/>
      <c r="E359" s="95"/>
      <c r="F359" s="95"/>
      <c r="G359" s="95"/>
    </row>
    <row r="360">
      <c r="A360" s="17"/>
      <c r="B360" s="95"/>
      <c r="C360" s="95"/>
      <c r="D360" s="106"/>
      <c r="E360" s="95"/>
      <c r="F360" s="95"/>
      <c r="G360" s="95"/>
    </row>
    <row r="361">
      <c r="A361" s="17"/>
      <c r="B361" s="95"/>
      <c r="C361" s="95"/>
      <c r="D361" s="106"/>
      <c r="E361" s="95"/>
      <c r="F361" s="95"/>
      <c r="G361" s="95"/>
    </row>
    <row r="362">
      <c r="A362" s="17"/>
      <c r="B362" s="95"/>
      <c r="C362" s="95"/>
      <c r="D362" s="106"/>
      <c r="E362" s="95"/>
      <c r="F362" s="95"/>
      <c r="G362" s="95"/>
    </row>
    <row r="363">
      <c r="A363" s="17"/>
      <c r="B363" s="95"/>
      <c r="C363" s="95"/>
      <c r="D363" s="106"/>
      <c r="E363" s="95"/>
      <c r="F363" s="95"/>
      <c r="G363" s="95"/>
    </row>
    <row r="364">
      <c r="A364" s="17"/>
      <c r="B364" s="95"/>
      <c r="C364" s="95"/>
      <c r="D364" s="106"/>
      <c r="E364" s="95"/>
      <c r="F364" s="95"/>
      <c r="G364" s="95"/>
    </row>
    <row r="365">
      <c r="A365" s="17"/>
      <c r="B365" s="95"/>
      <c r="C365" s="95"/>
      <c r="D365" s="106"/>
      <c r="E365" s="95"/>
      <c r="F365" s="95"/>
      <c r="G365" s="95"/>
    </row>
    <row r="366">
      <c r="A366" s="17"/>
      <c r="B366" s="95"/>
      <c r="C366" s="95"/>
      <c r="D366" s="106"/>
      <c r="E366" s="95"/>
      <c r="F366" s="95"/>
      <c r="G366" s="95"/>
    </row>
    <row r="367">
      <c r="A367" s="17"/>
      <c r="B367" s="95"/>
      <c r="C367" s="95"/>
      <c r="D367" s="106"/>
      <c r="E367" s="95"/>
      <c r="F367" s="95"/>
      <c r="G367" s="95"/>
    </row>
    <row r="368">
      <c r="A368" s="17"/>
      <c r="B368" s="95"/>
      <c r="C368" s="95"/>
      <c r="D368" s="106"/>
      <c r="E368" s="95"/>
      <c r="F368" s="95"/>
      <c r="G368" s="95"/>
    </row>
    <row r="369">
      <c r="A369" s="17"/>
      <c r="B369" s="95"/>
      <c r="C369" s="95"/>
      <c r="D369" s="106"/>
      <c r="E369" s="95"/>
      <c r="F369" s="95"/>
      <c r="G369" s="95"/>
    </row>
    <row r="370">
      <c r="A370" s="17"/>
      <c r="B370" s="95"/>
      <c r="C370" s="95"/>
      <c r="D370" s="106"/>
      <c r="E370" s="95"/>
      <c r="F370" s="95"/>
      <c r="G370" s="95"/>
    </row>
    <row r="371">
      <c r="A371" s="17"/>
      <c r="B371" s="95"/>
      <c r="C371" s="95"/>
      <c r="D371" s="106"/>
      <c r="E371" s="95"/>
      <c r="F371" s="95"/>
      <c r="G371" s="95"/>
    </row>
    <row r="372">
      <c r="A372" s="17"/>
      <c r="B372" s="95"/>
      <c r="C372" s="95"/>
      <c r="D372" s="106"/>
      <c r="E372" s="95"/>
      <c r="F372" s="95"/>
      <c r="G372" s="95"/>
    </row>
    <row r="373">
      <c r="A373" s="17"/>
      <c r="B373" s="95"/>
      <c r="C373" s="95"/>
      <c r="D373" s="106"/>
      <c r="E373" s="95"/>
      <c r="F373" s="95"/>
      <c r="G373" s="95"/>
    </row>
    <row r="374">
      <c r="A374" s="17"/>
      <c r="B374" s="95"/>
      <c r="C374" s="95"/>
      <c r="D374" s="106"/>
      <c r="E374" s="95"/>
      <c r="F374" s="95"/>
      <c r="G374" s="95"/>
    </row>
    <row r="375">
      <c r="A375" s="17"/>
      <c r="B375" s="95"/>
      <c r="C375" s="95"/>
      <c r="D375" s="106"/>
      <c r="E375" s="95"/>
      <c r="F375" s="95"/>
      <c r="G375" s="95"/>
    </row>
    <row r="376">
      <c r="A376" s="17"/>
      <c r="B376" s="95"/>
      <c r="C376" s="95"/>
      <c r="D376" s="106"/>
      <c r="E376" s="95"/>
      <c r="F376" s="95"/>
      <c r="G376" s="95"/>
    </row>
    <row r="377">
      <c r="A377" s="17"/>
      <c r="B377" s="95"/>
      <c r="C377" s="95"/>
      <c r="D377" s="106"/>
      <c r="E377" s="95"/>
      <c r="F377" s="95"/>
      <c r="G377" s="95"/>
    </row>
    <row r="378">
      <c r="A378" s="17"/>
      <c r="B378" s="95"/>
      <c r="C378" s="95"/>
      <c r="D378" s="106"/>
      <c r="E378" s="95"/>
      <c r="F378" s="95"/>
      <c r="G378" s="95"/>
    </row>
    <row r="379">
      <c r="A379" s="17"/>
      <c r="B379" s="95"/>
      <c r="C379" s="95"/>
      <c r="D379" s="106"/>
      <c r="E379" s="95"/>
      <c r="F379" s="95"/>
      <c r="G379" s="95"/>
    </row>
    <row r="380">
      <c r="A380" s="17"/>
      <c r="B380" s="95"/>
      <c r="C380" s="95"/>
      <c r="D380" s="106"/>
      <c r="E380" s="95"/>
      <c r="F380" s="95"/>
      <c r="G380" s="95"/>
    </row>
    <row r="381">
      <c r="A381" s="17"/>
      <c r="B381" s="95"/>
      <c r="C381" s="95"/>
      <c r="D381" s="106"/>
      <c r="E381" s="95"/>
      <c r="F381" s="95"/>
      <c r="G381" s="95"/>
    </row>
    <row r="382">
      <c r="A382" s="17"/>
      <c r="B382" s="95"/>
      <c r="C382" s="95"/>
      <c r="D382" s="106"/>
      <c r="E382" s="95"/>
      <c r="F382" s="95"/>
      <c r="G382" s="95"/>
    </row>
    <row r="383">
      <c r="A383" s="17"/>
      <c r="B383" s="95"/>
      <c r="C383" s="95"/>
      <c r="D383" s="106"/>
      <c r="E383" s="95"/>
      <c r="F383" s="95"/>
      <c r="G383" s="95"/>
    </row>
    <row r="384">
      <c r="A384" s="17"/>
      <c r="B384" s="95"/>
      <c r="C384" s="95"/>
      <c r="D384" s="106"/>
      <c r="E384" s="95"/>
      <c r="F384" s="95"/>
      <c r="G384" s="95"/>
    </row>
    <row r="385">
      <c r="A385" s="17"/>
      <c r="B385" s="95"/>
      <c r="C385" s="95"/>
      <c r="D385" s="106"/>
      <c r="E385" s="95"/>
      <c r="F385" s="95"/>
      <c r="G385" s="95"/>
    </row>
    <row r="386">
      <c r="A386" s="17"/>
      <c r="B386" s="95"/>
      <c r="C386" s="95"/>
      <c r="D386" s="106"/>
      <c r="E386" s="95"/>
      <c r="F386" s="95"/>
      <c r="G386" s="95"/>
    </row>
    <row r="387">
      <c r="A387" s="17"/>
      <c r="B387" s="95"/>
      <c r="C387" s="95"/>
      <c r="D387" s="106"/>
      <c r="E387" s="95"/>
      <c r="F387" s="95"/>
      <c r="G387" s="95"/>
    </row>
    <row r="388">
      <c r="A388" s="17"/>
      <c r="B388" s="95"/>
      <c r="C388" s="95"/>
      <c r="D388" s="106"/>
      <c r="E388" s="95"/>
      <c r="F388" s="95"/>
      <c r="G388" s="95"/>
    </row>
    <row r="389">
      <c r="A389" s="17"/>
      <c r="B389" s="95"/>
      <c r="C389" s="95"/>
      <c r="D389" s="106"/>
      <c r="E389" s="95"/>
      <c r="F389" s="95"/>
      <c r="G389" s="95"/>
    </row>
    <row r="390">
      <c r="A390" s="17"/>
      <c r="B390" s="95"/>
      <c r="C390" s="95"/>
      <c r="D390" s="106"/>
      <c r="E390" s="95"/>
      <c r="F390" s="95"/>
      <c r="G390" s="95"/>
    </row>
    <row r="391">
      <c r="A391" s="17"/>
      <c r="B391" s="95"/>
      <c r="C391" s="95"/>
      <c r="D391" s="106"/>
      <c r="E391" s="95"/>
      <c r="F391" s="95"/>
      <c r="G391" s="95"/>
    </row>
    <row r="392">
      <c r="A392" s="17"/>
      <c r="B392" s="95"/>
      <c r="C392" s="95"/>
      <c r="D392" s="106"/>
      <c r="E392" s="95"/>
      <c r="F392" s="95"/>
      <c r="G392" s="95"/>
    </row>
    <row r="393">
      <c r="A393" s="17"/>
      <c r="B393" s="95"/>
      <c r="C393" s="95"/>
      <c r="D393" s="106"/>
      <c r="E393" s="95"/>
      <c r="F393" s="95"/>
      <c r="G393" s="95"/>
    </row>
    <row r="394">
      <c r="A394" s="17"/>
      <c r="B394" s="95"/>
      <c r="C394" s="95"/>
      <c r="D394" s="106"/>
      <c r="E394" s="95"/>
      <c r="F394" s="95"/>
      <c r="G394" s="95"/>
    </row>
    <row r="395">
      <c r="A395" s="17"/>
      <c r="B395" s="95"/>
      <c r="C395" s="95"/>
      <c r="D395" s="106"/>
      <c r="E395" s="95"/>
      <c r="F395" s="95"/>
      <c r="G395" s="95"/>
    </row>
    <row r="396">
      <c r="A396" s="17"/>
      <c r="B396" s="95"/>
      <c r="C396" s="95"/>
      <c r="D396" s="106"/>
      <c r="E396" s="95"/>
      <c r="F396" s="95"/>
      <c r="G396" s="95"/>
    </row>
    <row r="397">
      <c r="A397" s="17"/>
      <c r="B397" s="95"/>
      <c r="C397" s="95"/>
      <c r="D397" s="106"/>
      <c r="E397" s="95"/>
      <c r="F397" s="95"/>
      <c r="G397" s="95"/>
    </row>
    <row r="398">
      <c r="A398" s="17"/>
      <c r="B398" s="95"/>
      <c r="C398" s="95"/>
      <c r="D398" s="106"/>
      <c r="E398" s="95"/>
      <c r="F398" s="95"/>
      <c r="G398" s="95"/>
    </row>
    <row r="399">
      <c r="A399" s="17"/>
      <c r="B399" s="95"/>
      <c r="C399" s="95"/>
      <c r="D399" s="106"/>
      <c r="E399" s="95"/>
      <c r="F399" s="95"/>
      <c r="G399" s="95"/>
    </row>
    <row r="400">
      <c r="A400" s="17"/>
      <c r="B400" s="95"/>
      <c r="C400" s="95"/>
      <c r="D400" s="106"/>
      <c r="E400" s="95"/>
      <c r="F400" s="95"/>
      <c r="G400" s="95"/>
    </row>
    <row r="401">
      <c r="A401" s="17"/>
      <c r="B401" s="95"/>
      <c r="C401" s="95"/>
      <c r="D401" s="106"/>
      <c r="E401" s="95"/>
      <c r="F401" s="95"/>
      <c r="G401" s="95"/>
    </row>
    <row r="402">
      <c r="A402" s="17"/>
      <c r="B402" s="95"/>
      <c r="C402" s="95"/>
      <c r="D402" s="106"/>
      <c r="E402" s="95"/>
      <c r="F402" s="95"/>
      <c r="G402" s="95"/>
    </row>
    <row r="403">
      <c r="A403" s="17"/>
      <c r="B403" s="95"/>
      <c r="C403" s="95"/>
      <c r="D403" s="106"/>
      <c r="E403" s="95"/>
      <c r="F403" s="95"/>
      <c r="G403" s="95"/>
    </row>
    <row r="404">
      <c r="A404" s="17"/>
      <c r="B404" s="95"/>
      <c r="C404" s="95"/>
      <c r="D404" s="106"/>
      <c r="E404" s="95"/>
      <c r="F404" s="95"/>
      <c r="G404" s="95"/>
    </row>
    <row r="405">
      <c r="A405" s="17"/>
      <c r="B405" s="95"/>
      <c r="C405" s="95"/>
      <c r="D405" s="106"/>
      <c r="E405" s="95"/>
      <c r="F405" s="95"/>
      <c r="G405" s="95"/>
    </row>
    <row r="406">
      <c r="A406" s="17"/>
      <c r="B406" s="95"/>
      <c r="C406" s="95"/>
      <c r="D406" s="106"/>
      <c r="E406" s="95"/>
      <c r="F406" s="95"/>
      <c r="G406" s="95"/>
    </row>
    <row r="407">
      <c r="A407" s="17"/>
      <c r="B407" s="95"/>
      <c r="C407" s="95"/>
      <c r="D407" s="106"/>
      <c r="E407" s="95"/>
      <c r="F407" s="95"/>
      <c r="G407" s="95"/>
    </row>
    <row r="408">
      <c r="A408" s="17"/>
      <c r="B408" s="95"/>
      <c r="C408" s="95"/>
      <c r="D408" s="106"/>
      <c r="E408" s="95"/>
      <c r="F408" s="95"/>
      <c r="G408" s="95"/>
    </row>
    <row r="409">
      <c r="A409" s="17"/>
      <c r="B409" s="95"/>
      <c r="C409" s="95"/>
      <c r="D409" s="106"/>
      <c r="E409" s="95"/>
      <c r="F409" s="95"/>
      <c r="G409" s="95"/>
    </row>
    <row r="410">
      <c r="A410" s="17"/>
      <c r="B410" s="95"/>
      <c r="C410" s="95"/>
      <c r="D410" s="106"/>
      <c r="E410" s="95"/>
      <c r="F410" s="95"/>
      <c r="G410" s="95"/>
    </row>
    <row r="411">
      <c r="A411" s="17"/>
      <c r="B411" s="95"/>
      <c r="C411" s="95"/>
      <c r="D411" s="106"/>
      <c r="E411" s="95"/>
      <c r="F411" s="95"/>
      <c r="G411" s="95"/>
    </row>
    <row r="412">
      <c r="A412" s="17"/>
      <c r="B412" s="95"/>
      <c r="C412" s="95"/>
      <c r="D412" s="106"/>
      <c r="E412" s="95"/>
      <c r="F412" s="95"/>
      <c r="G412" s="95"/>
    </row>
    <row r="413">
      <c r="A413" s="17"/>
      <c r="B413" s="95"/>
      <c r="C413" s="95"/>
      <c r="D413" s="106"/>
      <c r="E413" s="95"/>
      <c r="F413" s="95"/>
      <c r="G413" s="95"/>
    </row>
    <row r="414">
      <c r="A414" s="17"/>
      <c r="B414" s="95"/>
      <c r="C414" s="95"/>
      <c r="D414" s="106"/>
      <c r="E414" s="95"/>
      <c r="F414" s="95"/>
      <c r="G414" s="95"/>
    </row>
    <row r="415">
      <c r="A415" s="17"/>
      <c r="B415" s="95"/>
      <c r="C415" s="95"/>
      <c r="D415" s="106"/>
      <c r="E415" s="95"/>
      <c r="F415" s="95"/>
      <c r="G415" s="95"/>
    </row>
    <row r="416">
      <c r="A416" s="17"/>
      <c r="B416" s="95"/>
      <c r="C416" s="95"/>
      <c r="D416" s="106"/>
      <c r="E416" s="95"/>
      <c r="F416" s="95"/>
      <c r="G416" s="95"/>
    </row>
    <row r="417">
      <c r="A417" s="17"/>
      <c r="B417" s="95"/>
      <c r="C417" s="95"/>
      <c r="D417" s="106"/>
      <c r="E417" s="95"/>
      <c r="F417" s="95"/>
      <c r="G417" s="95"/>
    </row>
    <row r="418">
      <c r="A418" s="17"/>
      <c r="B418" s="95"/>
      <c r="C418" s="95"/>
      <c r="D418" s="106"/>
      <c r="E418" s="95"/>
      <c r="F418" s="95"/>
      <c r="G418" s="95"/>
    </row>
    <row r="419">
      <c r="A419" s="17"/>
      <c r="B419" s="95"/>
      <c r="C419" s="95"/>
      <c r="D419" s="106"/>
      <c r="E419" s="95"/>
      <c r="F419" s="95"/>
      <c r="G419" s="95"/>
    </row>
    <row r="420">
      <c r="A420" s="17"/>
      <c r="B420" s="95"/>
      <c r="C420" s="95"/>
      <c r="D420" s="106"/>
      <c r="E420" s="95"/>
      <c r="F420" s="95"/>
      <c r="G420" s="95"/>
    </row>
    <row r="421">
      <c r="A421" s="17"/>
      <c r="B421" s="95"/>
      <c r="C421" s="95"/>
      <c r="D421" s="106"/>
      <c r="E421" s="95"/>
      <c r="F421" s="95"/>
      <c r="G421" s="95"/>
    </row>
    <row r="422">
      <c r="A422" s="17"/>
      <c r="B422" s="95"/>
      <c r="C422" s="95"/>
      <c r="D422" s="106"/>
      <c r="E422" s="95"/>
      <c r="F422" s="95"/>
      <c r="G422" s="95"/>
    </row>
    <row r="423">
      <c r="A423" s="17"/>
      <c r="B423" s="95"/>
      <c r="C423" s="95"/>
      <c r="D423" s="106"/>
      <c r="E423" s="95"/>
      <c r="F423" s="95"/>
      <c r="G423" s="95"/>
    </row>
    <row r="424">
      <c r="A424" s="17"/>
      <c r="B424" s="95"/>
      <c r="C424" s="95"/>
      <c r="D424" s="106"/>
      <c r="E424" s="95"/>
      <c r="F424" s="95"/>
      <c r="G424" s="95"/>
    </row>
    <row r="425">
      <c r="A425" s="17"/>
      <c r="B425" s="95"/>
      <c r="C425" s="95"/>
      <c r="D425" s="106"/>
      <c r="E425" s="95"/>
      <c r="F425" s="95"/>
      <c r="G425" s="95"/>
    </row>
    <row r="426">
      <c r="A426" s="17"/>
      <c r="B426" s="95"/>
      <c r="C426" s="95"/>
      <c r="D426" s="106"/>
      <c r="E426" s="95"/>
      <c r="F426" s="95"/>
      <c r="G426" s="95"/>
    </row>
    <row r="427">
      <c r="A427" s="17"/>
      <c r="B427" s="95"/>
      <c r="C427" s="95"/>
      <c r="D427" s="106"/>
      <c r="E427" s="95"/>
      <c r="F427" s="95"/>
      <c r="G427" s="95"/>
    </row>
    <row r="428">
      <c r="A428" s="17"/>
      <c r="B428" s="95"/>
      <c r="C428" s="95"/>
      <c r="D428" s="106"/>
      <c r="E428" s="95"/>
      <c r="F428" s="95"/>
      <c r="G428" s="95"/>
    </row>
    <row r="429">
      <c r="A429" s="17"/>
      <c r="B429" s="95"/>
      <c r="C429" s="95"/>
      <c r="D429" s="106"/>
      <c r="E429" s="95"/>
      <c r="F429" s="95"/>
      <c r="G429" s="95"/>
    </row>
    <row r="430">
      <c r="A430" s="17"/>
      <c r="B430" s="95"/>
      <c r="C430" s="95"/>
      <c r="D430" s="106"/>
      <c r="E430" s="95"/>
      <c r="F430" s="95"/>
      <c r="G430" s="95"/>
    </row>
    <row r="431">
      <c r="A431" s="17"/>
      <c r="B431" s="95"/>
      <c r="C431" s="95"/>
      <c r="D431" s="106"/>
      <c r="E431" s="95"/>
      <c r="F431" s="95"/>
      <c r="G431" s="95"/>
    </row>
    <row r="432">
      <c r="A432" s="17"/>
      <c r="B432" s="95"/>
      <c r="C432" s="95"/>
      <c r="D432" s="106"/>
      <c r="E432" s="95"/>
      <c r="F432" s="95"/>
      <c r="G432" s="95"/>
    </row>
    <row r="433">
      <c r="A433" s="17"/>
      <c r="B433" s="95"/>
      <c r="C433" s="95"/>
      <c r="D433" s="106"/>
      <c r="E433" s="95"/>
      <c r="F433" s="95"/>
      <c r="G433" s="95"/>
    </row>
    <row r="434">
      <c r="A434" s="17"/>
      <c r="B434" s="95"/>
      <c r="C434" s="95"/>
      <c r="D434" s="106"/>
      <c r="E434" s="95"/>
      <c r="F434" s="95"/>
      <c r="G434" s="95"/>
    </row>
    <row r="435">
      <c r="A435" s="17"/>
      <c r="B435" s="95"/>
      <c r="C435" s="95"/>
      <c r="D435" s="106"/>
      <c r="E435" s="95"/>
      <c r="F435" s="95"/>
      <c r="G435" s="95"/>
    </row>
    <row r="436">
      <c r="A436" s="17"/>
      <c r="B436" s="95"/>
      <c r="C436" s="95"/>
      <c r="D436" s="106"/>
      <c r="E436" s="95"/>
      <c r="F436" s="95"/>
      <c r="G436" s="95"/>
    </row>
    <row r="437">
      <c r="A437" s="17"/>
      <c r="B437" s="95"/>
      <c r="C437" s="95"/>
      <c r="D437" s="106"/>
      <c r="E437" s="95"/>
      <c r="F437" s="95"/>
      <c r="G437" s="95"/>
    </row>
    <row r="438">
      <c r="A438" s="17"/>
      <c r="B438" s="95"/>
      <c r="C438" s="95"/>
      <c r="D438" s="106"/>
      <c r="E438" s="95"/>
      <c r="F438" s="95"/>
      <c r="G438" s="95"/>
    </row>
    <row r="439">
      <c r="A439" s="17"/>
      <c r="B439" s="95"/>
      <c r="C439" s="95"/>
      <c r="D439" s="106"/>
      <c r="E439" s="95"/>
      <c r="F439" s="95"/>
      <c r="G439" s="95"/>
    </row>
    <row r="440">
      <c r="A440" s="17"/>
      <c r="B440" s="95"/>
      <c r="C440" s="95"/>
      <c r="D440" s="106"/>
      <c r="E440" s="95"/>
      <c r="F440" s="95"/>
      <c r="G440" s="95"/>
    </row>
    <row r="441">
      <c r="A441" s="17"/>
      <c r="B441" s="95"/>
      <c r="C441" s="95"/>
      <c r="D441" s="106"/>
      <c r="E441" s="95"/>
      <c r="F441" s="95"/>
      <c r="G441" s="95"/>
    </row>
    <row r="442">
      <c r="A442" s="17"/>
      <c r="B442" s="95"/>
      <c r="C442" s="95"/>
      <c r="D442" s="106"/>
      <c r="E442" s="95"/>
      <c r="F442" s="95"/>
      <c r="G442" s="95"/>
    </row>
    <row r="443">
      <c r="A443" s="17"/>
      <c r="B443" s="95"/>
      <c r="C443" s="95"/>
      <c r="D443" s="106"/>
      <c r="E443" s="95"/>
      <c r="F443" s="95"/>
      <c r="G443" s="95"/>
    </row>
    <row r="444">
      <c r="A444" s="17"/>
      <c r="B444" s="95"/>
      <c r="C444" s="95"/>
      <c r="D444" s="106"/>
      <c r="E444" s="95"/>
      <c r="F444" s="95"/>
      <c r="G444" s="95"/>
    </row>
    <row r="445">
      <c r="A445" s="17"/>
      <c r="B445" s="95"/>
      <c r="C445" s="95"/>
      <c r="D445" s="106"/>
      <c r="E445" s="95"/>
      <c r="F445" s="95"/>
      <c r="G445" s="95"/>
    </row>
    <row r="446">
      <c r="A446" s="17"/>
      <c r="B446" s="95"/>
      <c r="C446" s="95"/>
      <c r="D446" s="106"/>
      <c r="E446" s="95"/>
      <c r="F446" s="95"/>
      <c r="G446" s="95"/>
    </row>
    <row r="447">
      <c r="A447" s="17"/>
      <c r="B447" s="95"/>
      <c r="C447" s="95"/>
      <c r="D447" s="106"/>
      <c r="E447" s="95"/>
      <c r="F447" s="95"/>
      <c r="G447" s="95"/>
    </row>
    <row r="448">
      <c r="A448" s="17"/>
      <c r="B448" s="95"/>
      <c r="C448" s="95"/>
      <c r="D448" s="106"/>
      <c r="E448" s="95"/>
      <c r="F448" s="95"/>
      <c r="G448" s="95"/>
    </row>
    <row r="449">
      <c r="A449" s="17"/>
      <c r="B449" s="95"/>
      <c r="C449" s="95"/>
      <c r="D449" s="106"/>
      <c r="E449" s="95"/>
      <c r="F449" s="95"/>
      <c r="G449" s="95"/>
    </row>
    <row r="450">
      <c r="A450" s="17"/>
      <c r="B450" s="95"/>
      <c r="C450" s="95"/>
      <c r="D450" s="106"/>
      <c r="E450" s="95"/>
      <c r="F450" s="95"/>
      <c r="G450" s="95"/>
    </row>
    <row r="451">
      <c r="A451" s="17"/>
      <c r="B451" s="95"/>
      <c r="C451" s="95"/>
      <c r="D451" s="106"/>
      <c r="E451" s="95"/>
      <c r="F451" s="95"/>
      <c r="G451" s="95"/>
    </row>
    <row r="452">
      <c r="A452" s="17"/>
      <c r="B452" s="95"/>
      <c r="C452" s="95"/>
      <c r="D452" s="106"/>
      <c r="E452" s="95"/>
      <c r="F452" s="95"/>
      <c r="G452" s="95"/>
    </row>
    <row r="453">
      <c r="A453" s="17"/>
      <c r="B453" s="95"/>
      <c r="C453" s="95"/>
      <c r="D453" s="106"/>
      <c r="E453" s="95"/>
      <c r="F453" s="95"/>
      <c r="G453" s="95"/>
    </row>
    <row r="454">
      <c r="A454" s="17"/>
      <c r="B454" s="95"/>
      <c r="C454" s="95"/>
      <c r="D454" s="106"/>
      <c r="E454" s="95"/>
      <c r="F454" s="95"/>
      <c r="G454" s="95"/>
    </row>
    <row r="455">
      <c r="A455" s="17"/>
      <c r="B455" s="95"/>
      <c r="C455" s="95"/>
      <c r="D455" s="106"/>
      <c r="E455" s="95"/>
      <c r="F455" s="95"/>
      <c r="G455" s="95"/>
    </row>
    <row r="456">
      <c r="A456" s="17"/>
      <c r="B456" s="95"/>
      <c r="C456" s="95"/>
      <c r="D456" s="106"/>
      <c r="E456" s="95"/>
      <c r="F456" s="95"/>
      <c r="G456" s="95"/>
    </row>
    <row r="457">
      <c r="A457" s="17"/>
      <c r="B457" s="95"/>
      <c r="C457" s="95"/>
      <c r="D457" s="106"/>
      <c r="E457" s="95"/>
      <c r="F457" s="95"/>
      <c r="G457" s="95"/>
    </row>
    <row r="458">
      <c r="A458" s="17"/>
      <c r="B458" s="95"/>
      <c r="C458" s="95"/>
      <c r="D458" s="106"/>
      <c r="E458" s="95"/>
      <c r="F458" s="95"/>
      <c r="G458" s="95"/>
    </row>
    <row r="459">
      <c r="A459" s="17"/>
      <c r="B459" s="95"/>
      <c r="C459" s="95"/>
      <c r="D459" s="106"/>
      <c r="E459" s="95"/>
      <c r="F459" s="95"/>
      <c r="G459" s="95"/>
    </row>
    <row r="460">
      <c r="A460" s="17"/>
      <c r="B460" s="95"/>
      <c r="C460" s="95"/>
      <c r="D460" s="106"/>
      <c r="E460" s="95"/>
      <c r="F460" s="95"/>
      <c r="G460" s="95"/>
    </row>
    <row r="461">
      <c r="A461" s="17"/>
      <c r="B461" s="95"/>
      <c r="C461" s="95"/>
      <c r="D461" s="106"/>
      <c r="E461" s="95"/>
      <c r="F461" s="95"/>
      <c r="G461" s="95"/>
    </row>
    <row r="462">
      <c r="A462" s="17"/>
      <c r="B462" s="95"/>
      <c r="C462" s="95"/>
      <c r="D462" s="106"/>
      <c r="E462" s="95"/>
      <c r="F462" s="95"/>
      <c r="G462" s="95"/>
    </row>
    <row r="463">
      <c r="A463" s="17"/>
      <c r="B463" s="95"/>
      <c r="C463" s="95"/>
      <c r="D463" s="106"/>
      <c r="E463" s="95"/>
      <c r="F463" s="95"/>
      <c r="G463" s="95"/>
    </row>
    <row r="464">
      <c r="A464" s="17"/>
      <c r="B464" s="95"/>
      <c r="C464" s="95"/>
      <c r="D464" s="106"/>
      <c r="E464" s="95"/>
      <c r="F464" s="95"/>
      <c r="G464" s="95"/>
    </row>
    <row r="465">
      <c r="A465" s="17"/>
      <c r="B465" s="95"/>
      <c r="C465" s="95"/>
      <c r="D465" s="106"/>
      <c r="E465" s="95"/>
      <c r="F465" s="95"/>
      <c r="G465" s="95"/>
    </row>
    <row r="466">
      <c r="A466" s="17"/>
      <c r="B466" s="95"/>
      <c r="C466" s="95"/>
      <c r="D466" s="106"/>
      <c r="E466" s="95"/>
      <c r="F466" s="95"/>
      <c r="G466" s="95"/>
    </row>
    <row r="467">
      <c r="A467" s="17"/>
      <c r="B467" s="95"/>
      <c r="C467" s="95"/>
      <c r="D467" s="106"/>
      <c r="E467" s="95"/>
      <c r="F467" s="95"/>
      <c r="G467" s="95"/>
    </row>
    <row r="468">
      <c r="A468" s="17"/>
      <c r="B468" s="95"/>
      <c r="C468" s="95"/>
      <c r="D468" s="106"/>
      <c r="E468" s="95"/>
      <c r="F468" s="95"/>
      <c r="G468" s="95"/>
    </row>
    <row r="469">
      <c r="A469" s="17"/>
      <c r="B469" s="95"/>
      <c r="C469" s="95"/>
      <c r="D469" s="106"/>
      <c r="E469" s="95"/>
      <c r="F469" s="95"/>
      <c r="G469" s="95"/>
    </row>
    <row r="470">
      <c r="A470" s="17"/>
      <c r="B470" s="95"/>
      <c r="C470" s="95"/>
      <c r="D470" s="106"/>
      <c r="E470" s="95"/>
      <c r="F470" s="95"/>
      <c r="G470" s="95"/>
    </row>
    <row r="471">
      <c r="A471" s="17"/>
      <c r="B471" s="95"/>
      <c r="C471" s="95"/>
      <c r="D471" s="106"/>
      <c r="E471" s="95"/>
      <c r="F471" s="95"/>
      <c r="G471" s="95"/>
    </row>
    <row r="472">
      <c r="A472" s="17"/>
      <c r="B472" s="95"/>
      <c r="C472" s="95"/>
      <c r="D472" s="106"/>
      <c r="E472" s="95"/>
      <c r="F472" s="95"/>
      <c r="G472" s="95"/>
    </row>
    <row r="473">
      <c r="A473" s="17"/>
      <c r="B473" s="95"/>
      <c r="C473" s="95"/>
      <c r="D473" s="106"/>
      <c r="E473" s="95"/>
      <c r="F473" s="95"/>
      <c r="G473" s="95"/>
    </row>
    <row r="474">
      <c r="A474" s="17"/>
      <c r="B474" s="95"/>
      <c r="C474" s="95"/>
      <c r="D474" s="106"/>
      <c r="E474" s="95"/>
      <c r="F474" s="95"/>
      <c r="G474" s="95"/>
    </row>
    <row r="475">
      <c r="A475" s="17"/>
      <c r="B475" s="95"/>
      <c r="C475" s="95"/>
      <c r="D475" s="106"/>
      <c r="E475" s="95"/>
      <c r="F475" s="95"/>
      <c r="G475" s="95"/>
    </row>
    <row r="476">
      <c r="A476" s="17"/>
      <c r="B476" s="95"/>
      <c r="C476" s="95"/>
      <c r="D476" s="106"/>
      <c r="E476" s="95"/>
      <c r="F476" s="95"/>
      <c r="G476" s="95"/>
    </row>
    <row r="477">
      <c r="A477" s="17"/>
      <c r="B477" s="95"/>
      <c r="C477" s="95"/>
      <c r="D477" s="106"/>
      <c r="E477" s="95"/>
      <c r="F477" s="95"/>
      <c r="G477" s="95"/>
    </row>
    <row r="478">
      <c r="A478" s="17"/>
      <c r="B478" s="95"/>
      <c r="C478" s="95"/>
      <c r="D478" s="106"/>
      <c r="E478" s="95"/>
      <c r="F478" s="95"/>
      <c r="G478" s="95"/>
    </row>
    <row r="479">
      <c r="A479" s="17"/>
      <c r="B479" s="95"/>
      <c r="C479" s="95"/>
      <c r="D479" s="106"/>
      <c r="E479" s="95"/>
      <c r="F479" s="95"/>
      <c r="G479" s="95"/>
    </row>
    <row r="480">
      <c r="A480" s="17"/>
      <c r="B480" s="95"/>
      <c r="C480" s="95"/>
      <c r="D480" s="106"/>
      <c r="E480" s="95"/>
      <c r="F480" s="95"/>
      <c r="G480" s="95"/>
    </row>
    <row r="481">
      <c r="A481" s="17"/>
      <c r="B481" s="95"/>
      <c r="C481" s="95"/>
      <c r="D481" s="106"/>
      <c r="E481" s="95"/>
      <c r="F481" s="95"/>
      <c r="G481" s="95"/>
    </row>
    <row r="482">
      <c r="A482" s="17"/>
      <c r="B482" s="95"/>
      <c r="C482" s="95"/>
      <c r="D482" s="106"/>
      <c r="E482" s="95"/>
      <c r="F482" s="95"/>
      <c r="G482" s="95"/>
    </row>
    <row r="483">
      <c r="A483" s="17"/>
      <c r="B483" s="95"/>
      <c r="C483" s="95"/>
      <c r="D483" s="106"/>
      <c r="E483" s="95"/>
      <c r="F483" s="95"/>
      <c r="G483" s="95"/>
    </row>
    <row r="484">
      <c r="A484" s="17"/>
      <c r="B484" s="95"/>
      <c r="C484" s="95"/>
      <c r="D484" s="106"/>
      <c r="E484" s="95"/>
      <c r="F484" s="95"/>
      <c r="G484" s="95"/>
    </row>
    <row r="485">
      <c r="A485" s="17"/>
      <c r="B485" s="95"/>
      <c r="C485" s="95"/>
      <c r="D485" s="106"/>
      <c r="E485" s="95"/>
      <c r="F485" s="95"/>
      <c r="G485" s="95"/>
    </row>
    <row r="486">
      <c r="A486" s="17"/>
      <c r="B486" s="95"/>
      <c r="C486" s="95"/>
      <c r="D486" s="106"/>
      <c r="E486" s="95"/>
      <c r="F486" s="95"/>
      <c r="G486" s="95"/>
    </row>
    <row r="487">
      <c r="A487" s="17"/>
      <c r="B487" s="95"/>
      <c r="C487" s="95"/>
      <c r="D487" s="106"/>
      <c r="E487" s="95"/>
      <c r="F487" s="95"/>
      <c r="G487" s="95"/>
    </row>
    <row r="488">
      <c r="A488" s="17"/>
      <c r="B488" s="95"/>
      <c r="C488" s="95"/>
      <c r="D488" s="106"/>
      <c r="E488" s="95"/>
      <c r="F488" s="95"/>
      <c r="G488" s="95"/>
    </row>
    <row r="489">
      <c r="A489" s="17"/>
      <c r="B489" s="95"/>
      <c r="C489" s="95"/>
      <c r="D489" s="106"/>
      <c r="E489" s="95"/>
      <c r="F489" s="95"/>
      <c r="G489" s="95"/>
    </row>
    <row r="490">
      <c r="A490" s="17"/>
      <c r="B490" s="95"/>
      <c r="C490" s="95"/>
      <c r="D490" s="106"/>
      <c r="E490" s="95"/>
      <c r="F490" s="95"/>
      <c r="G490" s="95"/>
    </row>
    <row r="491">
      <c r="A491" s="17"/>
      <c r="B491" s="95"/>
      <c r="C491" s="95"/>
      <c r="D491" s="106"/>
      <c r="E491" s="95"/>
      <c r="F491" s="95"/>
      <c r="G491" s="95"/>
    </row>
    <row r="492">
      <c r="A492" s="17"/>
      <c r="B492" s="95"/>
      <c r="C492" s="95"/>
      <c r="D492" s="106"/>
      <c r="E492" s="95"/>
      <c r="F492" s="95"/>
      <c r="G492" s="95"/>
    </row>
    <row r="493">
      <c r="A493" s="17"/>
      <c r="B493" s="95"/>
      <c r="C493" s="95"/>
      <c r="D493" s="106"/>
      <c r="E493" s="95"/>
      <c r="F493" s="95"/>
      <c r="G493" s="95"/>
    </row>
    <row r="494">
      <c r="A494" s="17"/>
      <c r="B494" s="95"/>
      <c r="C494" s="95"/>
      <c r="D494" s="106"/>
      <c r="E494" s="95"/>
      <c r="F494" s="95"/>
      <c r="G494" s="95"/>
    </row>
    <row r="495">
      <c r="A495" s="17"/>
      <c r="B495" s="95"/>
      <c r="C495" s="95"/>
      <c r="D495" s="106"/>
      <c r="E495" s="95"/>
      <c r="F495" s="95"/>
      <c r="G495" s="95"/>
    </row>
    <row r="496">
      <c r="A496" s="17"/>
      <c r="B496" s="95"/>
      <c r="C496" s="95"/>
      <c r="D496" s="106"/>
      <c r="E496" s="95"/>
      <c r="F496" s="95"/>
      <c r="G496" s="95"/>
    </row>
    <row r="497">
      <c r="A497" s="17"/>
      <c r="B497" s="95"/>
      <c r="C497" s="95"/>
      <c r="D497" s="106"/>
      <c r="E497" s="95"/>
      <c r="F497" s="95"/>
      <c r="G497" s="95"/>
    </row>
    <row r="498">
      <c r="A498" s="17"/>
      <c r="B498" s="95"/>
      <c r="C498" s="95"/>
      <c r="D498" s="106"/>
      <c r="E498" s="95"/>
      <c r="F498" s="95"/>
      <c r="G498" s="95"/>
    </row>
    <row r="499">
      <c r="A499" s="17"/>
      <c r="B499" s="95"/>
      <c r="C499" s="95"/>
      <c r="D499" s="106"/>
      <c r="E499" s="95"/>
      <c r="F499" s="95"/>
      <c r="G499" s="95"/>
    </row>
    <row r="500">
      <c r="A500" s="17"/>
      <c r="B500" s="95"/>
      <c r="C500" s="95"/>
      <c r="D500" s="106"/>
      <c r="E500" s="95"/>
      <c r="F500" s="95"/>
      <c r="G500" s="95"/>
    </row>
    <row r="501">
      <c r="A501" s="17"/>
      <c r="B501" s="95"/>
      <c r="C501" s="95"/>
      <c r="D501" s="106"/>
      <c r="E501" s="95"/>
      <c r="F501" s="95"/>
      <c r="G501" s="95"/>
    </row>
    <row r="502">
      <c r="A502" s="17"/>
      <c r="B502" s="95"/>
      <c r="C502" s="95"/>
      <c r="D502" s="106"/>
      <c r="E502" s="95"/>
      <c r="F502" s="95"/>
      <c r="G502" s="95"/>
    </row>
    <row r="503">
      <c r="A503" s="17"/>
      <c r="B503" s="95"/>
      <c r="C503" s="95"/>
      <c r="D503" s="106"/>
      <c r="E503" s="95"/>
      <c r="F503" s="95"/>
      <c r="G503" s="95"/>
    </row>
    <row r="504">
      <c r="A504" s="17"/>
      <c r="B504" s="95"/>
      <c r="C504" s="95"/>
      <c r="D504" s="106"/>
      <c r="E504" s="95"/>
      <c r="F504" s="95"/>
      <c r="G504" s="95"/>
    </row>
    <row r="505">
      <c r="A505" s="17"/>
      <c r="B505" s="95"/>
      <c r="C505" s="95"/>
      <c r="D505" s="106"/>
      <c r="E505" s="95"/>
      <c r="F505" s="95"/>
      <c r="G505" s="95"/>
    </row>
    <row r="506">
      <c r="A506" s="17"/>
      <c r="B506" s="95"/>
      <c r="C506" s="95"/>
      <c r="D506" s="106"/>
      <c r="E506" s="95"/>
      <c r="F506" s="95"/>
      <c r="G506" s="95"/>
    </row>
    <row r="507">
      <c r="A507" s="17"/>
      <c r="B507" s="95"/>
      <c r="C507" s="95"/>
      <c r="D507" s="106"/>
      <c r="E507" s="95"/>
      <c r="F507" s="95"/>
      <c r="G507" s="95"/>
    </row>
    <row r="508">
      <c r="A508" s="17"/>
      <c r="B508" s="95"/>
      <c r="C508" s="95"/>
      <c r="D508" s="106"/>
      <c r="E508" s="95"/>
      <c r="F508" s="95"/>
      <c r="G508" s="95"/>
    </row>
    <row r="509">
      <c r="A509" s="17"/>
      <c r="B509" s="95"/>
      <c r="C509" s="95"/>
      <c r="D509" s="106"/>
      <c r="E509" s="95"/>
      <c r="F509" s="95"/>
      <c r="G509" s="95"/>
    </row>
    <row r="510">
      <c r="A510" s="17"/>
      <c r="B510" s="95"/>
      <c r="C510" s="95"/>
      <c r="D510" s="106"/>
      <c r="E510" s="95"/>
      <c r="F510" s="95"/>
      <c r="G510" s="95"/>
    </row>
    <row r="511">
      <c r="A511" s="17"/>
      <c r="B511" s="95"/>
      <c r="C511" s="95"/>
      <c r="D511" s="106"/>
      <c r="E511" s="95"/>
      <c r="F511" s="95"/>
      <c r="G511" s="95"/>
    </row>
    <row r="512">
      <c r="A512" s="17"/>
      <c r="B512" s="95"/>
      <c r="C512" s="95"/>
      <c r="D512" s="106"/>
      <c r="E512" s="95"/>
      <c r="F512" s="95"/>
      <c r="G512" s="95"/>
    </row>
    <row r="513">
      <c r="A513" s="17"/>
      <c r="B513" s="95"/>
      <c r="C513" s="95"/>
      <c r="D513" s="106"/>
      <c r="E513" s="95"/>
      <c r="F513" s="95"/>
      <c r="G513" s="95"/>
    </row>
    <row r="514">
      <c r="A514" s="17"/>
      <c r="B514" s="95"/>
      <c r="C514" s="95"/>
      <c r="D514" s="106"/>
      <c r="E514" s="95"/>
      <c r="F514" s="95"/>
      <c r="G514" s="95"/>
    </row>
    <row r="515">
      <c r="A515" s="17"/>
      <c r="B515" s="95"/>
      <c r="C515" s="95"/>
      <c r="D515" s="106"/>
      <c r="E515" s="95"/>
      <c r="F515" s="95"/>
      <c r="G515" s="95"/>
    </row>
    <row r="516">
      <c r="A516" s="17"/>
      <c r="B516" s="95"/>
      <c r="C516" s="95"/>
      <c r="D516" s="106"/>
      <c r="E516" s="95"/>
      <c r="F516" s="95"/>
      <c r="G516" s="95"/>
    </row>
    <row r="517">
      <c r="A517" s="17"/>
      <c r="B517" s="95"/>
      <c r="C517" s="95"/>
      <c r="D517" s="106"/>
      <c r="E517" s="95"/>
      <c r="F517" s="95"/>
      <c r="G517" s="95"/>
    </row>
    <row r="518">
      <c r="A518" s="17"/>
      <c r="B518" s="95"/>
      <c r="C518" s="95"/>
      <c r="D518" s="106"/>
      <c r="E518" s="95"/>
      <c r="F518" s="95"/>
      <c r="G518" s="95"/>
    </row>
    <row r="519">
      <c r="A519" s="17"/>
      <c r="B519" s="95"/>
      <c r="C519" s="95"/>
      <c r="D519" s="106"/>
      <c r="E519" s="95"/>
      <c r="F519" s="95"/>
      <c r="G519" s="95"/>
    </row>
    <row r="520">
      <c r="A520" s="17"/>
      <c r="B520" s="95"/>
      <c r="C520" s="95"/>
      <c r="D520" s="106"/>
      <c r="E520" s="95"/>
      <c r="F520" s="95"/>
      <c r="G520" s="95"/>
    </row>
    <row r="521">
      <c r="A521" s="17"/>
      <c r="B521" s="95"/>
      <c r="C521" s="95"/>
      <c r="D521" s="106"/>
      <c r="E521" s="95"/>
      <c r="F521" s="95"/>
      <c r="G521" s="95"/>
    </row>
    <row r="522">
      <c r="A522" s="17"/>
      <c r="B522" s="95"/>
      <c r="C522" s="95"/>
      <c r="D522" s="106"/>
      <c r="E522" s="95"/>
      <c r="F522" s="95"/>
      <c r="G522" s="95"/>
    </row>
    <row r="523">
      <c r="A523" s="17"/>
      <c r="B523" s="95"/>
      <c r="C523" s="95"/>
      <c r="D523" s="106"/>
      <c r="E523" s="95"/>
      <c r="F523" s="95"/>
      <c r="G523" s="95"/>
    </row>
    <row r="524">
      <c r="A524" s="17"/>
      <c r="B524" s="95"/>
      <c r="C524" s="95"/>
      <c r="D524" s="106"/>
      <c r="E524" s="95"/>
      <c r="F524" s="95"/>
      <c r="G524" s="95"/>
    </row>
    <row r="525">
      <c r="A525" s="17"/>
      <c r="B525" s="95"/>
      <c r="C525" s="95"/>
      <c r="D525" s="106"/>
      <c r="E525" s="95"/>
      <c r="F525" s="95"/>
      <c r="G525" s="95"/>
    </row>
    <row r="526">
      <c r="A526" s="17"/>
      <c r="B526" s="95"/>
      <c r="C526" s="95"/>
      <c r="D526" s="106"/>
      <c r="E526" s="95"/>
      <c r="F526" s="95"/>
      <c r="G526" s="95"/>
    </row>
    <row r="527">
      <c r="A527" s="17"/>
      <c r="B527" s="95"/>
      <c r="C527" s="95"/>
      <c r="D527" s="106"/>
      <c r="E527" s="95"/>
      <c r="F527" s="95"/>
      <c r="G527" s="95"/>
    </row>
    <row r="528">
      <c r="A528" s="17"/>
      <c r="B528" s="95"/>
      <c r="C528" s="95"/>
      <c r="D528" s="106"/>
      <c r="E528" s="95"/>
      <c r="F528" s="95"/>
      <c r="G528" s="95"/>
    </row>
    <row r="529">
      <c r="A529" s="17"/>
      <c r="B529" s="95"/>
      <c r="C529" s="95"/>
      <c r="D529" s="106"/>
      <c r="E529" s="95"/>
      <c r="F529" s="95"/>
      <c r="G529" s="95"/>
    </row>
    <row r="530">
      <c r="A530" s="17"/>
      <c r="B530" s="95"/>
      <c r="C530" s="95"/>
      <c r="D530" s="106"/>
      <c r="E530" s="95"/>
      <c r="F530" s="95"/>
      <c r="G530" s="95"/>
    </row>
    <row r="531">
      <c r="A531" s="17"/>
      <c r="B531" s="95"/>
      <c r="C531" s="95"/>
      <c r="D531" s="106"/>
      <c r="E531" s="95"/>
      <c r="F531" s="95"/>
      <c r="G531" s="95"/>
    </row>
    <row r="532">
      <c r="A532" s="17"/>
      <c r="B532" s="95"/>
      <c r="C532" s="95"/>
      <c r="D532" s="106"/>
      <c r="E532" s="95"/>
      <c r="F532" s="95"/>
      <c r="G532" s="95"/>
    </row>
    <row r="533">
      <c r="A533" s="17"/>
      <c r="B533" s="95"/>
      <c r="C533" s="95"/>
      <c r="D533" s="106"/>
      <c r="E533" s="95"/>
      <c r="F533" s="95"/>
      <c r="G533" s="95"/>
    </row>
    <row r="534">
      <c r="A534" s="17"/>
      <c r="B534" s="95"/>
      <c r="C534" s="95"/>
      <c r="D534" s="106"/>
      <c r="E534" s="95"/>
      <c r="F534" s="95"/>
      <c r="G534" s="95"/>
    </row>
    <row r="535">
      <c r="A535" s="17"/>
      <c r="B535" s="95"/>
      <c r="C535" s="95"/>
      <c r="D535" s="106"/>
      <c r="E535" s="95"/>
      <c r="F535" s="95"/>
      <c r="G535" s="95"/>
    </row>
    <row r="536">
      <c r="A536" s="17"/>
      <c r="B536" s="95"/>
      <c r="C536" s="95"/>
      <c r="D536" s="106"/>
      <c r="E536" s="95"/>
      <c r="F536" s="95"/>
      <c r="G536" s="95"/>
    </row>
    <row r="537">
      <c r="A537" s="17"/>
      <c r="B537" s="95"/>
      <c r="C537" s="95"/>
      <c r="D537" s="106"/>
      <c r="E537" s="95"/>
      <c r="F537" s="95"/>
      <c r="G537" s="95"/>
    </row>
    <row r="538">
      <c r="A538" s="17"/>
      <c r="B538" s="95"/>
      <c r="C538" s="95"/>
      <c r="D538" s="106"/>
      <c r="E538" s="95"/>
      <c r="F538" s="95"/>
      <c r="G538" s="95"/>
    </row>
    <row r="539">
      <c r="A539" s="17"/>
      <c r="B539" s="95"/>
      <c r="C539" s="95"/>
      <c r="D539" s="106"/>
      <c r="E539" s="95"/>
      <c r="F539" s="95"/>
      <c r="G539" s="95"/>
    </row>
    <row r="540">
      <c r="A540" s="17"/>
      <c r="B540" s="95"/>
      <c r="C540" s="95"/>
      <c r="D540" s="106"/>
      <c r="E540" s="95"/>
      <c r="F540" s="95"/>
      <c r="G540" s="95"/>
    </row>
    <row r="541">
      <c r="A541" s="17"/>
      <c r="B541" s="95"/>
      <c r="C541" s="95"/>
      <c r="D541" s="106"/>
      <c r="E541" s="95"/>
      <c r="F541" s="95"/>
      <c r="G541" s="95"/>
    </row>
    <row r="542">
      <c r="A542" s="17"/>
      <c r="B542" s="95"/>
      <c r="C542" s="95"/>
      <c r="D542" s="106"/>
      <c r="E542" s="95"/>
      <c r="F542" s="95"/>
      <c r="G542" s="95"/>
    </row>
    <row r="543">
      <c r="A543" s="17"/>
      <c r="B543" s="95"/>
      <c r="C543" s="95"/>
      <c r="D543" s="106"/>
      <c r="E543" s="95"/>
      <c r="F543" s="95"/>
      <c r="G543" s="95"/>
    </row>
    <row r="544">
      <c r="A544" s="17"/>
      <c r="B544" s="95"/>
      <c r="C544" s="95"/>
      <c r="D544" s="106"/>
      <c r="E544" s="95"/>
      <c r="F544" s="95"/>
      <c r="G544" s="95"/>
    </row>
    <row r="545">
      <c r="A545" s="17"/>
      <c r="B545" s="95"/>
      <c r="C545" s="95"/>
      <c r="D545" s="106"/>
      <c r="E545" s="95"/>
      <c r="F545" s="95"/>
      <c r="G545" s="95"/>
    </row>
    <row r="546">
      <c r="A546" s="17"/>
      <c r="B546" s="95"/>
      <c r="C546" s="95"/>
      <c r="D546" s="106"/>
      <c r="E546" s="95"/>
      <c r="F546" s="95"/>
      <c r="G546" s="95"/>
    </row>
    <row r="547">
      <c r="A547" s="17"/>
      <c r="B547" s="95"/>
      <c r="C547" s="95"/>
      <c r="D547" s="106"/>
      <c r="E547" s="95"/>
      <c r="F547" s="95"/>
      <c r="G547" s="95"/>
    </row>
    <row r="548">
      <c r="A548" s="17"/>
      <c r="B548" s="95"/>
      <c r="C548" s="95"/>
      <c r="D548" s="106"/>
      <c r="E548" s="95"/>
      <c r="F548" s="95"/>
      <c r="G548" s="95"/>
    </row>
    <row r="549">
      <c r="A549" s="17"/>
      <c r="B549" s="95"/>
      <c r="C549" s="95"/>
      <c r="D549" s="106"/>
      <c r="E549" s="95"/>
      <c r="F549" s="95"/>
      <c r="G549" s="95"/>
    </row>
    <row r="550">
      <c r="A550" s="17"/>
      <c r="B550" s="95"/>
      <c r="C550" s="95"/>
      <c r="D550" s="106"/>
      <c r="E550" s="95"/>
      <c r="F550" s="95"/>
      <c r="G550" s="95"/>
    </row>
    <row r="551">
      <c r="A551" s="17"/>
      <c r="B551" s="95"/>
      <c r="C551" s="95"/>
      <c r="D551" s="106"/>
      <c r="E551" s="95"/>
      <c r="F551" s="95"/>
      <c r="G551" s="95"/>
    </row>
    <row r="552">
      <c r="A552" s="17"/>
      <c r="B552" s="95"/>
      <c r="C552" s="95"/>
      <c r="D552" s="106"/>
      <c r="E552" s="95"/>
      <c r="F552" s="95"/>
      <c r="G552" s="95"/>
    </row>
    <row r="553">
      <c r="A553" s="17"/>
      <c r="B553" s="95"/>
      <c r="C553" s="95"/>
      <c r="D553" s="106"/>
      <c r="E553" s="95"/>
      <c r="F553" s="95"/>
      <c r="G553" s="95"/>
    </row>
    <row r="554">
      <c r="A554" s="17"/>
      <c r="B554" s="95"/>
      <c r="C554" s="95"/>
      <c r="D554" s="106"/>
      <c r="E554" s="95"/>
      <c r="F554" s="95"/>
      <c r="G554" s="95"/>
    </row>
    <row r="555">
      <c r="A555" s="17"/>
      <c r="B555" s="95"/>
      <c r="C555" s="95"/>
      <c r="D555" s="106"/>
      <c r="E555" s="95"/>
      <c r="F555" s="95"/>
      <c r="G555" s="95"/>
    </row>
    <row r="556">
      <c r="A556" s="17"/>
      <c r="B556" s="95"/>
      <c r="C556" s="95"/>
      <c r="D556" s="106"/>
      <c r="E556" s="95"/>
      <c r="F556" s="95"/>
      <c r="G556" s="95"/>
    </row>
    <row r="557">
      <c r="A557" s="17"/>
      <c r="B557" s="95"/>
      <c r="C557" s="95"/>
      <c r="D557" s="106"/>
      <c r="E557" s="95"/>
      <c r="F557" s="95"/>
      <c r="G557" s="95"/>
    </row>
    <row r="558">
      <c r="A558" s="17"/>
      <c r="B558" s="95"/>
      <c r="C558" s="95"/>
      <c r="D558" s="106"/>
      <c r="E558" s="95"/>
      <c r="F558" s="95"/>
      <c r="G558" s="95"/>
    </row>
    <row r="559">
      <c r="A559" s="17"/>
      <c r="B559" s="95"/>
      <c r="C559" s="95"/>
      <c r="D559" s="106"/>
      <c r="E559" s="95"/>
      <c r="F559" s="95"/>
      <c r="G559" s="95"/>
    </row>
    <row r="560">
      <c r="A560" s="17"/>
      <c r="B560" s="95"/>
      <c r="C560" s="95"/>
      <c r="D560" s="106"/>
      <c r="E560" s="95"/>
      <c r="F560" s="95"/>
      <c r="G560" s="95"/>
    </row>
    <row r="561">
      <c r="A561" s="17"/>
      <c r="B561" s="95"/>
      <c r="C561" s="95"/>
      <c r="D561" s="106"/>
      <c r="E561" s="95"/>
      <c r="F561" s="95"/>
      <c r="G561" s="95"/>
    </row>
    <row r="562">
      <c r="A562" s="17"/>
      <c r="B562" s="95"/>
      <c r="C562" s="95"/>
      <c r="D562" s="106"/>
      <c r="E562" s="95"/>
      <c r="F562" s="95"/>
      <c r="G562" s="95"/>
    </row>
    <row r="563">
      <c r="A563" s="17"/>
      <c r="B563" s="95"/>
      <c r="C563" s="95"/>
      <c r="D563" s="106"/>
      <c r="E563" s="95"/>
      <c r="F563" s="95"/>
      <c r="G563" s="95"/>
    </row>
    <row r="564">
      <c r="A564" s="17"/>
      <c r="B564" s="95"/>
      <c r="C564" s="95"/>
      <c r="D564" s="106"/>
      <c r="E564" s="95"/>
      <c r="F564" s="95"/>
      <c r="G564" s="95"/>
    </row>
    <row r="565">
      <c r="A565" s="17"/>
      <c r="B565" s="95"/>
      <c r="C565" s="95"/>
      <c r="D565" s="106"/>
      <c r="E565" s="95"/>
      <c r="F565" s="95"/>
      <c r="G565" s="95"/>
    </row>
    <row r="566">
      <c r="A566" s="17"/>
      <c r="B566" s="95"/>
      <c r="C566" s="95"/>
      <c r="D566" s="106"/>
      <c r="E566" s="95"/>
      <c r="F566" s="95"/>
      <c r="G566" s="95"/>
    </row>
    <row r="567">
      <c r="A567" s="17"/>
      <c r="B567" s="95"/>
      <c r="C567" s="95"/>
      <c r="D567" s="106"/>
      <c r="E567" s="95"/>
      <c r="F567" s="95"/>
      <c r="G567" s="95"/>
    </row>
    <row r="568">
      <c r="A568" s="17"/>
      <c r="B568" s="95"/>
      <c r="C568" s="95"/>
      <c r="D568" s="106"/>
      <c r="E568" s="95"/>
      <c r="F568" s="95"/>
      <c r="G568" s="95"/>
    </row>
    <row r="569">
      <c r="A569" s="17"/>
      <c r="B569" s="95"/>
      <c r="C569" s="95"/>
      <c r="D569" s="106"/>
      <c r="E569" s="95"/>
      <c r="F569" s="95"/>
      <c r="G569" s="95"/>
    </row>
    <row r="570">
      <c r="A570" s="17"/>
      <c r="B570" s="95"/>
      <c r="C570" s="95"/>
      <c r="D570" s="106"/>
      <c r="E570" s="95"/>
      <c r="F570" s="95"/>
      <c r="G570" s="95"/>
    </row>
    <row r="571">
      <c r="A571" s="17"/>
      <c r="B571" s="95"/>
      <c r="C571" s="95"/>
      <c r="D571" s="106"/>
      <c r="E571" s="95"/>
      <c r="F571" s="95"/>
      <c r="G571" s="95"/>
    </row>
    <row r="572">
      <c r="A572" s="17"/>
      <c r="B572" s="95"/>
      <c r="C572" s="95"/>
      <c r="D572" s="106"/>
      <c r="E572" s="95"/>
      <c r="F572" s="95"/>
      <c r="G572" s="95"/>
    </row>
    <row r="573">
      <c r="A573" s="17"/>
      <c r="B573" s="95"/>
      <c r="C573" s="95"/>
      <c r="D573" s="106"/>
      <c r="E573" s="95"/>
      <c r="F573" s="95"/>
      <c r="G573" s="95"/>
    </row>
    <row r="574">
      <c r="A574" s="17"/>
      <c r="B574" s="95"/>
      <c r="C574" s="95"/>
      <c r="D574" s="106"/>
      <c r="E574" s="95"/>
      <c r="F574" s="95"/>
      <c r="G574" s="95"/>
    </row>
    <row r="575">
      <c r="A575" s="17"/>
      <c r="B575" s="95"/>
      <c r="C575" s="95"/>
      <c r="D575" s="106"/>
      <c r="E575" s="95"/>
      <c r="F575" s="95"/>
      <c r="G575" s="95"/>
    </row>
    <row r="576">
      <c r="A576" s="17"/>
      <c r="B576" s="95"/>
      <c r="C576" s="95"/>
      <c r="D576" s="106"/>
      <c r="E576" s="95"/>
      <c r="F576" s="95"/>
      <c r="G576" s="95"/>
    </row>
    <row r="577">
      <c r="A577" s="17"/>
      <c r="B577" s="95"/>
      <c r="C577" s="95"/>
      <c r="D577" s="106"/>
      <c r="E577" s="95"/>
      <c r="F577" s="95"/>
      <c r="G577" s="95"/>
    </row>
    <row r="578">
      <c r="A578" s="17"/>
      <c r="B578" s="95"/>
      <c r="C578" s="95"/>
      <c r="D578" s="106"/>
      <c r="E578" s="95"/>
      <c r="F578" s="95"/>
      <c r="G578" s="95"/>
    </row>
    <row r="579">
      <c r="A579" s="17"/>
      <c r="B579" s="95"/>
      <c r="C579" s="95"/>
      <c r="D579" s="106"/>
      <c r="E579" s="95"/>
      <c r="F579" s="95"/>
      <c r="G579" s="95"/>
    </row>
    <row r="580">
      <c r="A580" s="17"/>
      <c r="B580" s="95"/>
      <c r="C580" s="95"/>
      <c r="D580" s="106"/>
      <c r="E580" s="95"/>
      <c r="F580" s="95"/>
      <c r="G580" s="95"/>
    </row>
    <row r="581">
      <c r="A581" s="17"/>
      <c r="B581" s="95"/>
      <c r="C581" s="95"/>
      <c r="D581" s="106"/>
      <c r="E581" s="95"/>
      <c r="F581" s="95"/>
      <c r="G581" s="95"/>
    </row>
    <row r="582">
      <c r="A582" s="17"/>
      <c r="B582" s="95"/>
      <c r="C582" s="95"/>
      <c r="D582" s="106"/>
      <c r="E582" s="95"/>
      <c r="F582" s="95"/>
      <c r="G582" s="95"/>
    </row>
    <row r="583">
      <c r="A583" s="17"/>
      <c r="B583" s="95"/>
      <c r="C583" s="95"/>
      <c r="D583" s="106"/>
      <c r="E583" s="95"/>
      <c r="F583" s="95"/>
      <c r="G583" s="95"/>
    </row>
    <row r="584">
      <c r="A584" s="17"/>
      <c r="B584" s="95"/>
      <c r="C584" s="95"/>
      <c r="D584" s="106"/>
      <c r="E584" s="95"/>
      <c r="F584" s="95"/>
      <c r="G584" s="95"/>
    </row>
    <row r="585">
      <c r="A585" s="17"/>
      <c r="B585" s="95"/>
      <c r="C585" s="95"/>
      <c r="D585" s="106"/>
      <c r="E585" s="95"/>
      <c r="F585" s="95"/>
      <c r="G585" s="95"/>
    </row>
    <row r="586">
      <c r="A586" s="17"/>
      <c r="B586" s="95"/>
      <c r="C586" s="95"/>
      <c r="D586" s="106"/>
      <c r="E586" s="95"/>
      <c r="F586" s="95"/>
      <c r="G586" s="95"/>
    </row>
    <row r="587">
      <c r="A587" s="17"/>
      <c r="B587" s="95"/>
      <c r="C587" s="95"/>
      <c r="D587" s="106"/>
      <c r="E587" s="95"/>
      <c r="F587" s="95"/>
      <c r="G587" s="95"/>
    </row>
    <row r="588">
      <c r="A588" s="17"/>
      <c r="B588" s="95"/>
      <c r="C588" s="95"/>
      <c r="D588" s="106"/>
      <c r="E588" s="95"/>
      <c r="F588" s="95"/>
      <c r="G588" s="95"/>
    </row>
    <row r="589">
      <c r="A589" s="17"/>
      <c r="B589" s="95"/>
      <c r="C589" s="95"/>
      <c r="D589" s="106"/>
      <c r="E589" s="95"/>
      <c r="F589" s="95"/>
      <c r="G589" s="95"/>
    </row>
    <row r="590">
      <c r="A590" s="17"/>
      <c r="B590" s="95"/>
      <c r="C590" s="95"/>
      <c r="D590" s="106"/>
      <c r="E590" s="95"/>
      <c r="F590" s="95"/>
      <c r="G590" s="95"/>
    </row>
    <row r="591">
      <c r="A591" s="17"/>
      <c r="B591" s="95"/>
      <c r="C591" s="95"/>
      <c r="D591" s="106"/>
      <c r="E591" s="95"/>
      <c r="F591" s="95"/>
      <c r="G591" s="95"/>
    </row>
    <row r="592">
      <c r="A592" s="17"/>
      <c r="B592" s="95"/>
      <c r="C592" s="95"/>
      <c r="D592" s="106"/>
      <c r="E592" s="95"/>
      <c r="F592" s="95"/>
      <c r="G592" s="95"/>
    </row>
    <row r="593">
      <c r="A593" s="17"/>
      <c r="B593" s="95"/>
      <c r="C593" s="95"/>
      <c r="D593" s="106"/>
      <c r="E593" s="95"/>
      <c r="F593" s="95"/>
      <c r="G593" s="95"/>
    </row>
    <row r="594">
      <c r="A594" s="17"/>
      <c r="B594" s="95"/>
      <c r="C594" s="95"/>
      <c r="D594" s="106"/>
      <c r="E594" s="95"/>
      <c r="F594" s="95"/>
      <c r="G594" s="95"/>
    </row>
    <row r="595">
      <c r="A595" s="17"/>
      <c r="B595" s="95"/>
      <c r="C595" s="95"/>
      <c r="D595" s="106"/>
      <c r="E595" s="95"/>
      <c r="F595" s="95"/>
      <c r="G595" s="95"/>
    </row>
    <row r="596">
      <c r="A596" s="17"/>
      <c r="B596" s="95"/>
      <c r="C596" s="95"/>
      <c r="D596" s="106"/>
      <c r="E596" s="95"/>
      <c r="F596" s="95"/>
      <c r="G596" s="95"/>
    </row>
    <row r="597">
      <c r="A597" s="17"/>
      <c r="B597" s="95"/>
      <c r="C597" s="95"/>
      <c r="D597" s="106"/>
      <c r="E597" s="95"/>
      <c r="F597" s="95"/>
      <c r="G597" s="95"/>
    </row>
    <row r="598">
      <c r="A598" s="17"/>
      <c r="B598" s="95"/>
      <c r="C598" s="95"/>
      <c r="D598" s="106"/>
      <c r="E598" s="95"/>
      <c r="F598" s="95"/>
      <c r="G598" s="95"/>
    </row>
    <row r="599">
      <c r="A599" s="17"/>
      <c r="B599" s="95"/>
      <c r="C599" s="95"/>
      <c r="D599" s="106"/>
      <c r="E599" s="95"/>
      <c r="F599" s="95"/>
      <c r="G599" s="95"/>
    </row>
    <row r="600">
      <c r="A600" s="17"/>
      <c r="B600" s="95"/>
      <c r="C600" s="95"/>
      <c r="D600" s="106"/>
      <c r="E600" s="95"/>
      <c r="F600" s="95"/>
      <c r="G600" s="95"/>
    </row>
    <row r="601">
      <c r="A601" s="17"/>
      <c r="B601" s="95"/>
      <c r="C601" s="95"/>
      <c r="D601" s="106"/>
      <c r="E601" s="95"/>
      <c r="F601" s="95"/>
      <c r="G601" s="95"/>
    </row>
    <row r="602">
      <c r="A602" s="17"/>
      <c r="B602" s="95"/>
      <c r="C602" s="95"/>
      <c r="D602" s="106"/>
      <c r="E602" s="95"/>
      <c r="F602" s="95"/>
      <c r="G602" s="95"/>
    </row>
    <row r="603">
      <c r="A603" s="17"/>
      <c r="B603" s="95"/>
      <c r="C603" s="95"/>
      <c r="D603" s="106"/>
      <c r="E603" s="95"/>
      <c r="F603" s="95"/>
      <c r="G603" s="95"/>
    </row>
    <row r="604">
      <c r="A604" s="17"/>
      <c r="B604" s="95"/>
      <c r="C604" s="95"/>
      <c r="D604" s="106"/>
      <c r="E604" s="95"/>
      <c r="F604" s="95"/>
      <c r="G604" s="95"/>
    </row>
    <row r="605">
      <c r="A605" s="17"/>
      <c r="B605" s="95"/>
      <c r="C605" s="95"/>
      <c r="D605" s="106"/>
      <c r="E605" s="95"/>
      <c r="F605" s="95"/>
      <c r="G605" s="95"/>
    </row>
    <row r="606">
      <c r="A606" s="17"/>
      <c r="B606" s="95"/>
      <c r="C606" s="95"/>
      <c r="D606" s="106"/>
      <c r="E606" s="95"/>
      <c r="F606" s="95"/>
      <c r="G606" s="95"/>
    </row>
    <row r="607">
      <c r="A607" s="17"/>
      <c r="B607" s="95"/>
      <c r="C607" s="95"/>
      <c r="D607" s="106"/>
      <c r="E607" s="95"/>
      <c r="F607" s="95"/>
      <c r="G607" s="95"/>
    </row>
    <row r="608">
      <c r="A608" s="17"/>
      <c r="B608" s="95"/>
      <c r="C608" s="95"/>
      <c r="D608" s="106"/>
      <c r="E608" s="95"/>
      <c r="F608" s="95"/>
      <c r="G608" s="95"/>
    </row>
    <row r="609">
      <c r="A609" s="17"/>
      <c r="B609" s="95"/>
      <c r="C609" s="95"/>
      <c r="D609" s="106"/>
      <c r="E609" s="95"/>
      <c r="F609" s="95"/>
      <c r="G609" s="95"/>
    </row>
    <row r="610">
      <c r="A610" s="17"/>
      <c r="B610" s="95"/>
      <c r="C610" s="95"/>
      <c r="D610" s="106"/>
      <c r="E610" s="95"/>
      <c r="F610" s="95"/>
      <c r="G610" s="95"/>
    </row>
    <row r="611">
      <c r="A611" s="17"/>
      <c r="B611" s="95"/>
      <c r="C611" s="95"/>
      <c r="D611" s="106"/>
      <c r="E611" s="95"/>
      <c r="F611" s="95"/>
      <c r="G611" s="95"/>
    </row>
    <row r="612">
      <c r="A612" s="17"/>
      <c r="B612" s="95"/>
      <c r="C612" s="95"/>
      <c r="D612" s="106"/>
      <c r="E612" s="95"/>
      <c r="F612" s="95"/>
      <c r="G612" s="95"/>
    </row>
    <row r="613">
      <c r="A613" s="17"/>
      <c r="B613" s="95"/>
      <c r="C613" s="95"/>
      <c r="D613" s="106"/>
      <c r="E613" s="95"/>
      <c r="F613" s="95"/>
      <c r="G613" s="95"/>
    </row>
    <row r="614">
      <c r="A614" s="17"/>
      <c r="B614" s="95"/>
      <c r="C614" s="95"/>
      <c r="D614" s="106"/>
      <c r="E614" s="95"/>
      <c r="F614" s="95"/>
      <c r="G614" s="95"/>
    </row>
    <row r="615">
      <c r="A615" s="17"/>
      <c r="B615" s="95"/>
      <c r="C615" s="95"/>
      <c r="D615" s="106"/>
      <c r="E615" s="95"/>
      <c r="F615" s="95"/>
      <c r="G615" s="95"/>
    </row>
    <row r="616">
      <c r="A616" s="17"/>
      <c r="B616" s="95"/>
      <c r="C616" s="95"/>
      <c r="D616" s="106"/>
      <c r="E616" s="95"/>
      <c r="F616" s="95"/>
      <c r="G616" s="95"/>
    </row>
    <row r="617">
      <c r="A617" s="17"/>
      <c r="B617" s="95"/>
      <c r="C617" s="95"/>
      <c r="D617" s="106"/>
      <c r="E617" s="95"/>
      <c r="F617" s="95"/>
      <c r="G617" s="95"/>
    </row>
    <row r="618">
      <c r="A618" s="17"/>
      <c r="B618" s="95"/>
      <c r="C618" s="95"/>
      <c r="D618" s="106"/>
      <c r="E618" s="95"/>
      <c r="F618" s="95"/>
      <c r="G618" s="95"/>
    </row>
    <row r="619">
      <c r="A619" s="17"/>
      <c r="B619" s="95"/>
      <c r="C619" s="95"/>
      <c r="D619" s="106"/>
      <c r="E619" s="95"/>
      <c r="F619" s="95"/>
      <c r="G619" s="95"/>
    </row>
    <row r="620">
      <c r="A620" s="17"/>
      <c r="B620" s="95"/>
      <c r="C620" s="95"/>
      <c r="D620" s="106"/>
      <c r="E620" s="95"/>
      <c r="F620" s="95"/>
      <c r="G620" s="95"/>
    </row>
    <row r="621">
      <c r="A621" s="17"/>
      <c r="B621" s="95"/>
      <c r="C621" s="95"/>
      <c r="D621" s="106"/>
      <c r="E621" s="95"/>
      <c r="F621" s="95"/>
      <c r="G621" s="95"/>
    </row>
    <row r="622">
      <c r="A622" s="17"/>
      <c r="B622" s="95"/>
      <c r="C622" s="95"/>
      <c r="D622" s="106"/>
      <c r="E622" s="95"/>
      <c r="F622" s="95"/>
      <c r="G622" s="95"/>
    </row>
    <row r="623">
      <c r="A623" s="17"/>
      <c r="B623" s="95"/>
      <c r="C623" s="95"/>
      <c r="D623" s="106"/>
      <c r="E623" s="95"/>
      <c r="F623" s="95"/>
      <c r="G623" s="95"/>
    </row>
    <row r="624">
      <c r="A624" s="17"/>
      <c r="B624" s="95"/>
      <c r="C624" s="95"/>
      <c r="D624" s="106"/>
      <c r="E624" s="95"/>
      <c r="F624" s="95"/>
      <c r="G624" s="95"/>
    </row>
    <row r="625">
      <c r="A625" s="17"/>
      <c r="B625" s="95"/>
      <c r="C625" s="95"/>
      <c r="D625" s="106"/>
      <c r="E625" s="95"/>
      <c r="F625" s="95"/>
      <c r="G625" s="95"/>
    </row>
    <row r="626">
      <c r="A626" s="17"/>
      <c r="B626" s="95"/>
      <c r="C626" s="95"/>
      <c r="D626" s="106"/>
      <c r="E626" s="95"/>
      <c r="F626" s="95"/>
      <c r="G626" s="95"/>
    </row>
    <row r="627">
      <c r="A627" s="17"/>
      <c r="B627" s="95"/>
      <c r="C627" s="95"/>
      <c r="D627" s="106"/>
      <c r="E627" s="95"/>
      <c r="F627" s="95"/>
      <c r="G627" s="95"/>
    </row>
    <row r="628">
      <c r="A628" s="17"/>
      <c r="B628" s="95"/>
      <c r="C628" s="95"/>
      <c r="D628" s="106"/>
      <c r="E628" s="95"/>
      <c r="F628" s="95"/>
      <c r="G628" s="95"/>
    </row>
    <row r="629">
      <c r="A629" s="17"/>
      <c r="B629" s="95"/>
      <c r="C629" s="95"/>
      <c r="D629" s="106"/>
      <c r="E629" s="95"/>
      <c r="F629" s="95"/>
      <c r="G629" s="95"/>
    </row>
    <row r="630">
      <c r="A630" s="17"/>
      <c r="B630" s="95"/>
      <c r="C630" s="95"/>
      <c r="D630" s="106"/>
      <c r="E630" s="95"/>
      <c r="F630" s="95"/>
      <c r="G630" s="95"/>
    </row>
    <row r="631">
      <c r="A631" s="17"/>
      <c r="B631" s="95"/>
      <c r="C631" s="95"/>
      <c r="D631" s="106"/>
      <c r="E631" s="95"/>
      <c r="F631" s="95"/>
      <c r="G631" s="95"/>
    </row>
    <row r="632">
      <c r="A632" s="17"/>
      <c r="B632" s="95"/>
      <c r="C632" s="95"/>
      <c r="D632" s="106"/>
      <c r="E632" s="95"/>
      <c r="F632" s="95"/>
      <c r="G632" s="95"/>
    </row>
    <row r="633">
      <c r="A633" s="17"/>
      <c r="B633" s="95"/>
      <c r="C633" s="95"/>
      <c r="D633" s="106"/>
      <c r="E633" s="95"/>
      <c r="F633" s="95"/>
      <c r="G633" s="95"/>
    </row>
    <row r="634">
      <c r="A634" s="17"/>
      <c r="B634" s="95"/>
      <c r="C634" s="95"/>
      <c r="D634" s="106"/>
      <c r="E634" s="95"/>
      <c r="F634" s="95"/>
      <c r="G634" s="95"/>
    </row>
    <row r="635">
      <c r="A635" s="17"/>
      <c r="B635" s="95"/>
      <c r="C635" s="95"/>
      <c r="D635" s="106"/>
      <c r="E635" s="95"/>
      <c r="F635" s="95"/>
      <c r="G635" s="95"/>
    </row>
    <row r="636">
      <c r="A636" s="17"/>
      <c r="B636" s="95"/>
      <c r="C636" s="95"/>
      <c r="D636" s="106"/>
      <c r="E636" s="95"/>
      <c r="F636" s="95"/>
      <c r="G636" s="95"/>
    </row>
    <row r="637">
      <c r="A637" s="17"/>
      <c r="B637" s="95"/>
      <c r="C637" s="95"/>
      <c r="D637" s="106"/>
      <c r="E637" s="95"/>
      <c r="F637" s="95"/>
      <c r="G637" s="95"/>
    </row>
    <row r="638">
      <c r="A638" s="17"/>
      <c r="B638" s="95"/>
      <c r="C638" s="95"/>
      <c r="D638" s="106"/>
      <c r="E638" s="95"/>
      <c r="F638" s="95"/>
      <c r="G638" s="95"/>
    </row>
    <row r="639">
      <c r="A639" s="17"/>
      <c r="B639" s="95"/>
      <c r="C639" s="95"/>
      <c r="D639" s="106"/>
      <c r="E639" s="95"/>
      <c r="F639" s="95"/>
      <c r="G639" s="95"/>
    </row>
    <row r="640">
      <c r="A640" s="17"/>
      <c r="B640" s="95"/>
      <c r="C640" s="95"/>
      <c r="D640" s="106"/>
      <c r="E640" s="95"/>
      <c r="F640" s="95"/>
      <c r="G640" s="95"/>
    </row>
    <row r="641">
      <c r="A641" s="17"/>
      <c r="B641" s="95"/>
      <c r="C641" s="95"/>
      <c r="D641" s="106"/>
      <c r="E641" s="95"/>
      <c r="F641" s="95"/>
      <c r="G641" s="95"/>
    </row>
    <row r="642">
      <c r="A642" s="17"/>
      <c r="B642" s="95"/>
      <c r="C642" s="95"/>
      <c r="D642" s="106"/>
      <c r="E642" s="95"/>
      <c r="F642" s="95"/>
      <c r="G642" s="95"/>
    </row>
    <row r="643">
      <c r="A643" s="17"/>
      <c r="B643" s="95"/>
      <c r="C643" s="95"/>
      <c r="D643" s="106"/>
      <c r="E643" s="95"/>
      <c r="F643" s="95"/>
      <c r="G643" s="95"/>
    </row>
    <row r="644">
      <c r="A644" s="17"/>
      <c r="B644" s="95"/>
      <c r="C644" s="95"/>
      <c r="D644" s="106"/>
      <c r="E644" s="95"/>
      <c r="F644" s="95"/>
      <c r="G644" s="95"/>
    </row>
    <row r="645">
      <c r="A645" s="17"/>
      <c r="B645" s="95"/>
      <c r="C645" s="95"/>
      <c r="D645" s="106"/>
      <c r="E645" s="95"/>
      <c r="F645" s="95"/>
      <c r="G645" s="95"/>
    </row>
    <row r="646">
      <c r="A646" s="17"/>
      <c r="B646" s="95"/>
      <c r="C646" s="95"/>
      <c r="D646" s="106"/>
      <c r="E646" s="95"/>
      <c r="F646" s="95"/>
      <c r="G646" s="95"/>
    </row>
    <row r="647">
      <c r="A647" s="17"/>
      <c r="B647" s="95"/>
      <c r="C647" s="95"/>
      <c r="D647" s="106"/>
      <c r="E647" s="95"/>
      <c r="F647" s="95"/>
      <c r="G647" s="95"/>
    </row>
    <row r="648">
      <c r="A648" s="17"/>
      <c r="B648" s="95"/>
      <c r="C648" s="95"/>
      <c r="D648" s="106"/>
      <c r="E648" s="95"/>
      <c r="F648" s="95"/>
      <c r="G648" s="95"/>
    </row>
    <row r="649">
      <c r="A649" s="17"/>
      <c r="B649" s="95"/>
      <c r="C649" s="95"/>
      <c r="D649" s="106"/>
      <c r="E649" s="95"/>
      <c r="F649" s="95"/>
      <c r="G649" s="95"/>
    </row>
    <row r="650">
      <c r="A650" s="17"/>
      <c r="B650" s="95"/>
      <c r="C650" s="95"/>
      <c r="D650" s="106"/>
      <c r="E650" s="95"/>
      <c r="F650" s="95"/>
      <c r="G650" s="95"/>
    </row>
    <row r="651">
      <c r="A651" s="17"/>
      <c r="B651" s="95"/>
      <c r="C651" s="95"/>
      <c r="D651" s="106"/>
      <c r="E651" s="95"/>
      <c r="F651" s="95"/>
      <c r="G651" s="95"/>
    </row>
    <row r="652">
      <c r="A652" s="17"/>
      <c r="B652" s="95"/>
      <c r="C652" s="95"/>
      <c r="D652" s="106"/>
      <c r="E652" s="95"/>
      <c r="F652" s="95"/>
      <c r="G652" s="95"/>
    </row>
    <row r="653">
      <c r="A653" s="17"/>
      <c r="B653" s="95"/>
      <c r="C653" s="95"/>
      <c r="D653" s="106"/>
      <c r="E653" s="95"/>
      <c r="F653" s="95"/>
      <c r="G653" s="95"/>
    </row>
    <row r="654">
      <c r="A654" s="17"/>
      <c r="B654" s="95"/>
      <c r="C654" s="95"/>
      <c r="D654" s="106"/>
      <c r="E654" s="95"/>
      <c r="F654" s="95"/>
      <c r="G654" s="95"/>
    </row>
    <row r="655">
      <c r="A655" s="17"/>
      <c r="B655" s="95"/>
      <c r="C655" s="95"/>
      <c r="D655" s="106"/>
      <c r="E655" s="95"/>
      <c r="F655" s="95"/>
      <c r="G655" s="95"/>
    </row>
    <row r="656">
      <c r="A656" s="17"/>
      <c r="B656" s="95"/>
      <c r="C656" s="95"/>
      <c r="D656" s="106"/>
      <c r="E656" s="95"/>
      <c r="F656" s="95"/>
      <c r="G656" s="95"/>
    </row>
    <row r="657">
      <c r="A657" s="17"/>
      <c r="B657" s="95"/>
      <c r="C657" s="95"/>
      <c r="D657" s="106"/>
      <c r="E657" s="95"/>
      <c r="F657" s="95"/>
      <c r="G657" s="95"/>
    </row>
    <row r="658">
      <c r="A658" s="17"/>
      <c r="B658" s="95"/>
      <c r="C658" s="95"/>
      <c r="D658" s="106"/>
      <c r="E658" s="95"/>
      <c r="F658" s="95"/>
      <c r="G658" s="95"/>
    </row>
    <row r="659">
      <c r="A659" s="17"/>
      <c r="B659" s="95"/>
      <c r="C659" s="95"/>
      <c r="D659" s="106"/>
      <c r="E659" s="95"/>
      <c r="F659" s="95"/>
      <c r="G659" s="95"/>
    </row>
    <row r="660">
      <c r="A660" s="17"/>
      <c r="B660" s="95"/>
      <c r="C660" s="95"/>
      <c r="D660" s="106"/>
      <c r="E660" s="95"/>
      <c r="F660" s="95"/>
      <c r="G660" s="95"/>
    </row>
    <row r="661">
      <c r="A661" s="17"/>
      <c r="B661" s="95"/>
      <c r="C661" s="95"/>
      <c r="D661" s="106"/>
      <c r="E661" s="95"/>
      <c r="F661" s="95"/>
      <c r="G661" s="95"/>
    </row>
    <row r="662">
      <c r="A662" s="17"/>
      <c r="B662" s="95"/>
      <c r="C662" s="95"/>
      <c r="D662" s="106"/>
      <c r="E662" s="95"/>
      <c r="F662" s="95"/>
      <c r="G662" s="95"/>
    </row>
    <row r="663">
      <c r="A663" s="17"/>
      <c r="B663" s="95"/>
      <c r="C663" s="95"/>
      <c r="D663" s="106"/>
      <c r="E663" s="95"/>
      <c r="F663" s="95"/>
      <c r="G663" s="95"/>
    </row>
    <row r="664">
      <c r="A664" s="17"/>
      <c r="B664" s="95"/>
      <c r="C664" s="95"/>
      <c r="D664" s="106"/>
      <c r="E664" s="95"/>
      <c r="F664" s="95"/>
      <c r="G664" s="95"/>
    </row>
    <row r="665">
      <c r="A665" s="17"/>
      <c r="B665" s="95"/>
      <c r="C665" s="95"/>
      <c r="D665" s="106"/>
      <c r="E665" s="95"/>
      <c r="F665" s="95"/>
      <c r="G665" s="95"/>
    </row>
    <row r="666">
      <c r="A666" s="17"/>
      <c r="B666" s="95"/>
      <c r="C666" s="95"/>
      <c r="D666" s="106"/>
      <c r="E666" s="95"/>
      <c r="F666" s="95"/>
      <c r="G666" s="95"/>
    </row>
    <row r="667">
      <c r="A667" s="17"/>
      <c r="B667" s="95"/>
      <c r="C667" s="95"/>
      <c r="D667" s="106"/>
      <c r="E667" s="95"/>
      <c r="F667" s="95"/>
      <c r="G667" s="95"/>
    </row>
    <row r="668">
      <c r="A668" s="17"/>
      <c r="B668" s="95"/>
      <c r="C668" s="95"/>
      <c r="D668" s="106"/>
      <c r="E668" s="95"/>
      <c r="F668" s="95"/>
      <c r="G668" s="95"/>
    </row>
    <row r="669">
      <c r="A669" s="17"/>
      <c r="B669" s="95"/>
      <c r="C669" s="95"/>
      <c r="D669" s="106"/>
      <c r="E669" s="95"/>
      <c r="F669" s="95"/>
      <c r="G669" s="95"/>
    </row>
    <row r="670">
      <c r="A670" s="17"/>
      <c r="B670" s="95"/>
      <c r="C670" s="95"/>
      <c r="D670" s="106"/>
      <c r="E670" s="95"/>
      <c r="F670" s="95"/>
      <c r="G670" s="95"/>
    </row>
    <row r="671">
      <c r="A671" s="17"/>
      <c r="B671" s="95"/>
      <c r="C671" s="95"/>
      <c r="D671" s="106"/>
      <c r="E671" s="95"/>
      <c r="F671" s="95"/>
      <c r="G671" s="95"/>
    </row>
    <row r="672">
      <c r="A672" s="17"/>
      <c r="B672" s="95"/>
      <c r="C672" s="95"/>
      <c r="D672" s="106"/>
      <c r="E672" s="95"/>
      <c r="F672" s="95"/>
      <c r="G672" s="95"/>
    </row>
    <row r="673">
      <c r="A673" s="17"/>
      <c r="B673" s="95"/>
      <c r="C673" s="95"/>
      <c r="D673" s="106"/>
      <c r="E673" s="95"/>
      <c r="F673" s="95"/>
      <c r="G673" s="95"/>
    </row>
    <row r="674">
      <c r="A674" s="17"/>
      <c r="B674" s="95"/>
      <c r="C674" s="95"/>
      <c r="D674" s="106"/>
      <c r="E674" s="95"/>
      <c r="F674" s="95"/>
      <c r="G674" s="95"/>
    </row>
    <row r="675">
      <c r="A675" s="17"/>
      <c r="B675" s="95"/>
      <c r="C675" s="95"/>
      <c r="D675" s="106"/>
      <c r="E675" s="95"/>
      <c r="F675" s="95"/>
      <c r="G675" s="95"/>
    </row>
    <row r="676">
      <c r="A676" s="17"/>
      <c r="B676" s="95"/>
      <c r="C676" s="95"/>
      <c r="D676" s="106"/>
      <c r="E676" s="95"/>
      <c r="F676" s="95"/>
      <c r="G676" s="95"/>
    </row>
    <row r="677">
      <c r="A677" s="17"/>
      <c r="B677" s="95"/>
      <c r="C677" s="95"/>
      <c r="D677" s="106"/>
      <c r="E677" s="95"/>
      <c r="F677" s="95"/>
      <c r="G677" s="95"/>
    </row>
    <row r="678">
      <c r="A678" s="17"/>
      <c r="B678" s="95"/>
      <c r="C678" s="95"/>
      <c r="D678" s="106"/>
      <c r="E678" s="95"/>
      <c r="F678" s="95"/>
      <c r="G678" s="95"/>
    </row>
    <row r="679">
      <c r="A679" s="17"/>
      <c r="B679" s="95"/>
      <c r="C679" s="95"/>
      <c r="D679" s="106"/>
      <c r="E679" s="95"/>
      <c r="F679" s="95"/>
      <c r="G679" s="95"/>
    </row>
    <row r="680">
      <c r="A680" s="17"/>
      <c r="B680" s="95"/>
      <c r="C680" s="95"/>
      <c r="D680" s="106"/>
      <c r="E680" s="95"/>
      <c r="F680" s="95"/>
      <c r="G680" s="95"/>
    </row>
    <row r="681">
      <c r="A681" s="17"/>
      <c r="B681" s="95"/>
      <c r="C681" s="95"/>
      <c r="D681" s="106"/>
      <c r="E681" s="95"/>
      <c r="F681" s="95"/>
      <c r="G681" s="95"/>
    </row>
    <row r="682">
      <c r="A682" s="17"/>
      <c r="B682" s="95"/>
      <c r="C682" s="95"/>
      <c r="D682" s="106"/>
      <c r="E682" s="95"/>
      <c r="F682" s="95"/>
      <c r="G682" s="95"/>
    </row>
    <row r="683">
      <c r="A683" s="17"/>
      <c r="B683" s="95"/>
      <c r="C683" s="95"/>
      <c r="D683" s="106"/>
      <c r="E683" s="95"/>
      <c r="F683" s="95"/>
      <c r="G683" s="95"/>
    </row>
    <row r="684">
      <c r="A684" s="17"/>
      <c r="B684" s="95"/>
      <c r="C684" s="95"/>
      <c r="D684" s="106"/>
      <c r="E684" s="95"/>
      <c r="F684" s="95"/>
      <c r="G684" s="95"/>
    </row>
    <row r="685">
      <c r="A685" s="17"/>
      <c r="B685" s="95"/>
      <c r="C685" s="95"/>
      <c r="D685" s="106"/>
      <c r="E685" s="95"/>
      <c r="F685" s="95"/>
      <c r="G685" s="95"/>
    </row>
    <row r="686">
      <c r="A686" s="17"/>
      <c r="B686" s="95"/>
      <c r="C686" s="95"/>
      <c r="D686" s="106"/>
      <c r="E686" s="95"/>
      <c r="F686" s="95"/>
      <c r="G686" s="95"/>
    </row>
    <row r="687">
      <c r="A687" s="17"/>
      <c r="B687" s="95"/>
      <c r="C687" s="95"/>
      <c r="D687" s="106"/>
      <c r="E687" s="95"/>
      <c r="F687" s="95"/>
      <c r="G687" s="95"/>
    </row>
    <row r="688">
      <c r="A688" s="17"/>
      <c r="B688" s="95"/>
      <c r="C688" s="95"/>
      <c r="D688" s="106"/>
      <c r="E688" s="95"/>
      <c r="F688" s="95"/>
      <c r="G688" s="95"/>
    </row>
    <row r="689">
      <c r="A689" s="17"/>
      <c r="B689" s="95"/>
      <c r="C689" s="95"/>
      <c r="D689" s="106"/>
      <c r="E689" s="95"/>
      <c r="F689" s="95"/>
      <c r="G689" s="95"/>
    </row>
    <row r="690">
      <c r="A690" s="17"/>
      <c r="B690" s="95"/>
      <c r="C690" s="95"/>
      <c r="D690" s="106"/>
      <c r="E690" s="95"/>
      <c r="F690" s="95"/>
      <c r="G690" s="95"/>
    </row>
    <row r="691">
      <c r="A691" s="17"/>
      <c r="B691" s="95"/>
      <c r="C691" s="95"/>
      <c r="D691" s="106"/>
      <c r="E691" s="95"/>
      <c r="F691" s="95"/>
      <c r="G691" s="95"/>
    </row>
    <row r="692">
      <c r="A692" s="17"/>
      <c r="B692" s="95"/>
      <c r="C692" s="95"/>
      <c r="D692" s="106"/>
      <c r="E692" s="95"/>
      <c r="F692" s="95"/>
      <c r="G692" s="95"/>
    </row>
    <row r="693">
      <c r="A693" s="17"/>
      <c r="B693" s="95"/>
      <c r="C693" s="95"/>
      <c r="D693" s="106"/>
      <c r="E693" s="95"/>
      <c r="F693" s="95"/>
      <c r="G693" s="95"/>
    </row>
    <row r="694">
      <c r="A694" s="17"/>
      <c r="B694" s="95"/>
      <c r="C694" s="95"/>
      <c r="D694" s="106"/>
      <c r="E694" s="95"/>
      <c r="F694" s="95"/>
      <c r="G694" s="95"/>
    </row>
    <row r="695">
      <c r="A695" s="17"/>
      <c r="B695" s="95"/>
      <c r="C695" s="95"/>
      <c r="D695" s="106"/>
      <c r="E695" s="95"/>
      <c r="F695" s="95"/>
      <c r="G695" s="95"/>
    </row>
    <row r="696">
      <c r="A696" s="17"/>
      <c r="B696" s="95"/>
      <c r="C696" s="95"/>
      <c r="D696" s="106"/>
      <c r="E696" s="95"/>
      <c r="F696" s="95"/>
      <c r="G696" s="95"/>
    </row>
    <row r="697">
      <c r="A697" s="17"/>
      <c r="B697" s="95"/>
      <c r="C697" s="95"/>
      <c r="D697" s="106"/>
      <c r="E697" s="95"/>
      <c r="F697" s="95"/>
      <c r="G697" s="95"/>
    </row>
    <row r="698">
      <c r="A698" s="17"/>
      <c r="B698" s="95"/>
      <c r="C698" s="95"/>
      <c r="D698" s="106"/>
      <c r="E698" s="95"/>
      <c r="F698" s="95"/>
      <c r="G698" s="95"/>
    </row>
    <row r="699">
      <c r="A699" s="17"/>
      <c r="B699" s="95"/>
      <c r="C699" s="95"/>
      <c r="D699" s="106"/>
      <c r="E699" s="95"/>
      <c r="F699" s="95"/>
      <c r="G699" s="95"/>
    </row>
    <row r="700">
      <c r="A700" s="17"/>
      <c r="B700" s="95"/>
      <c r="C700" s="95"/>
      <c r="D700" s="106"/>
      <c r="E700" s="95"/>
      <c r="F700" s="95"/>
      <c r="G700" s="95"/>
    </row>
    <row r="701">
      <c r="A701" s="17"/>
      <c r="B701" s="95"/>
      <c r="C701" s="95"/>
      <c r="D701" s="106"/>
      <c r="E701" s="95"/>
      <c r="F701" s="95"/>
      <c r="G701" s="95"/>
    </row>
    <row r="702">
      <c r="A702" s="17"/>
      <c r="B702" s="95"/>
      <c r="C702" s="95"/>
      <c r="D702" s="106"/>
      <c r="E702" s="95"/>
      <c r="F702" s="95"/>
      <c r="G702" s="95"/>
    </row>
    <row r="703">
      <c r="A703" s="17"/>
      <c r="B703" s="95"/>
      <c r="C703" s="95"/>
      <c r="D703" s="106"/>
      <c r="E703" s="95"/>
      <c r="F703" s="95"/>
      <c r="G703" s="95"/>
    </row>
    <row r="704">
      <c r="A704" s="17"/>
      <c r="B704" s="95"/>
      <c r="C704" s="95"/>
      <c r="D704" s="106"/>
      <c r="E704" s="95"/>
      <c r="F704" s="95"/>
      <c r="G704" s="95"/>
    </row>
    <row r="705">
      <c r="A705" s="17"/>
      <c r="B705" s="95"/>
      <c r="C705" s="95"/>
      <c r="D705" s="106"/>
      <c r="E705" s="95"/>
      <c r="F705" s="95"/>
      <c r="G705" s="95"/>
    </row>
    <row r="706">
      <c r="A706" s="17"/>
      <c r="B706" s="95"/>
      <c r="C706" s="95"/>
      <c r="D706" s="106"/>
      <c r="E706" s="95"/>
      <c r="F706" s="95"/>
      <c r="G706" s="95"/>
    </row>
    <row r="707">
      <c r="A707" s="17"/>
      <c r="B707" s="95"/>
      <c r="C707" s="95"/>
      <c r="D707" s="106"/>
      <c r="E707" s="95"/>
      <c r="F707" s="95"/>
      <c r="G707" s="95"/>
    </row>
    <row r="708">
      <c r="A708" s="17"/>
      <c r="B708" s="95"/>
      <c r="C708" s="95"/>
      <c r="D708" s="106"/>
      <c r="E708" s="95"/>
      <c r="F708" s="95"/>
      <c r="G708" s="95"/>
    </row>
    <row r="709">
      <c r="A709" s="17"/>
      <c r="B709" s="95"/>
      <c r="C709" s="95"/>
      <c r="D709" s="106"/>
      <c r="E709" s="95"/>
      <c r="F709" s="95"/>
      <c r="G709" s="95"/>
    </row>
    <row r="710">
      <c r="A710" s="17"/>
      <c r="B710" s="95"/>
      <c r="C710" s="95"/>
      <c r="D710" s="106"/>
      <c r="E710" s="95"/>
      <c r="F710" s="95"/>
      <c r="G710" s="95"/>
    </row>
    <row r="711">
      <c r="A711" s="17"/>
      <c r="B711" s="95"/>
      <c r="C711" s="95"/>
      <c r="D711" s="106"/>
      <c r="E711" s="95"/>
      <c r="F711" s="95"/>
      <c r="G711" s="95"/>
    </row>
    <row r="712">
      <c r="A712" s="17"/>
      <c r="B712" s="95"/>
      <c r="C712" s="95"/>
      <c r="D712" s="106"/>
      <c r="E712" s="95"/>
      <c r="F712" s="95"/>
      <c r="G712" s="95"/>
    </row>
    <row r="713">
      <c r="A713" s="17"/>
      <c r="B713" s="95"/>
      <c r="C713" s="95"/>
      <c r="D713" s="106"/>
      <c r="E713" s="95"/>
      <c r="F713" s="95"/>
      <c r="G713" s="95"/>
    </row>
    <row r="714">
      <c r="A714" s="17"/>
      <c r="B714" s="95"/>
      <c r="C714" s="95"/>
      <c r="D714" s="106"/>
      <c r="E714" s="95"/>
      <c r="F714" s="95"/>
      <c r="G714" s="95"/>
    </row>
    <row r="715">
      <c r="A715" s="17"/>
      <c r="B715" s="95"/>
      <c r="C715" s="95"/>
      <c r="D715" s="106"/>
      <c r="E715" s="95"/>
      <c r="F715" s="95"/>
      <c r="G715" s="95"/>
    </row>
    <row r="716">
      <c r="A716" s="17"/>
      <c r="B716" s="95"/>
      <c r="C716" s="95"/>
      <c r="D716" s="106"/>
      <c r="E716" s="95"/>
      <c r="F716" s="95"/>
      <c r="G716" s="95"/>
    </row>
    <row r="717">
      <c r="A717" s="17"/>
      <c r="B717" s="95"/>
      <c r="C717" s="95"/>
      <c r="D717" s="106"/>
      <c r="E717" s="95"/>
      <c r="F717" s="95"/>
      <c r="G717" s="95"/>
    </row>
    <row r="718">
      <c r="A718" s="17"/>
      <c r="B718" s="95"/>
      <c r="C718" s="95"/>
      <c r="D718" s="106"/>
      <c r="E718" s="95"/>
      <c r="F718" s="95"/>
      <c r="G718" s="95"/>
    </row>
    <row r="719">
      <c r="A719" s="17"/>
      <c r="B719" s="95"/>
      <c r="C719" s="95"/>
      <c r="D719" s="106"/>
      <c r="E719" s="95"/>
      <c r="F719" s="95"/>
      <c r="G719" s="95"/>
    </row>
    <row r="720">
      <c r="A720" s="17"/>
      <c r="B720" s="95"/>
      <c r="C720" s="95"/>
      <c r="D720" s="106"/>
      <c r="E720" s="95"/>
      <c r="F720" s="95"/>
      <c r="G720" s="95"/>
    </row>
    <row r="721">
      <c r="A721" s="17"/>
      <c r="B721" s="95"/>
      <c r="C721" s="95"/>
      <c r="D721" s="106"/>
      <c r="E721" s="95"/>
      <c r="F721" s="95"/>
      <c r="G721" s="95"/>
    </row>
    <row r="722">
      <c r="A722" s="17"/>
      <c r="B722" s="95"/>
      <c r="C722" s="95"/>
      <c r="D722" s="106"/>
      <c r="E722" s="95"/>
      <c r="F722" s="95"/>
      <c r="G722" s="95"/>
    </row>
    <row r="723">
      <c r="A723" s="17"/>
      <c r="B723" s="95"/>
      <c r="C723" s="95"/>
      <c r="D723" s="106"/>
      <c r="E723" s="95"/>
      <c r="F723" s="95"/>
      <c r="G723" s="95"/>
    </row>
    <row r="724">
      <c r="A724" s="17"/>
      <c r="B724" s="95"/>
      <c r="C724" s="95"/>
      <c r="D724" s="106"/>
      <c r="E724" s="95"/>
      <c r="F724" s="95"/>
      <c r="G724" s="95"/>
    </row>
    <row r="725">
      <c r="A725" s="17"/>
      <c r="B725" s="95"/>
      <c r="C725" s="95"/>
      <c r="D725" s="106"/>
      <c r="E725" s="95"/>
      <c r="F725" s="95"/>
      <c r="G725" s="95"/>
    </row>
    <row r="726">
      <c r="A726" s="17"/>
      <c r="B726" s="95"/>
      <c r="C726" s="95"/>
      <c r="D726" s="106"/>
      <c r="E726" s="95"/>
      <c r="F726" s="95"/>
      <c r="G726" s="95"/>
    </row>
    <row r="727">
      <c r="A727" s="17"/>
      <c r="B727" s="95"/>
      <c r="C727" s="95"/>
      <c r="D727" s="106"/>
      <c r="E727" s="95"/>
      <c r="F727" s="95"/>
      <c r="G727" s="95"/>
    </row>
    <row r="728">
      <c r="A728" s="17"/>
      <c r="B728" s="95"/>
      <c r="C728" s="95"/>
      <c r="D728" s="106"/>
      <c r="E728" s="95"/>
      <c r="F728" s="95"/>
      <c r="G728" s="95"/>
    </row>
    <row r="729">
      <c r="A729" s="17"/>
      <c r="B729" s="95"/>
      <c r="C729" s="95"/>
      <c r="D729" s="106"/>
      <c r="E729" s="95"/>
      <c r="F729" s="95"/>
      <c r="G729" s="95"/>
    </row>
    <row r="730">
      <c r="A730" s="17"/>
      <c r="B730" s="95"/>
      <c r="C730" s="95"/>
      <c r="D730" s="106"/>
      <c r="E730" s="95"/>
      <c r="F730" s="95"/>
      <c r="G730" s="95"/>
    </row>
    <row r="731">
      <c r="A731" s="17"/>
      <c r="B731" s="95"/>
      <c r="C731" s="95"/>
      <c r="D731" s="106"/>
      <c r="E731" s="95"/>
      <c r="F731" s="95"/>
      <c r="G731" s="95"/>
    </row>
    <row r="732">
      <c r="A732" s="17"/>
      <c r="B732" s="95"/>
      <c r="C732" s="95"/>
      <c r="D732" s="106"/>
      <c r="E732" s="95"/>
      <c r="F732" s="95"/>
      <c r="G732" s="95"/>
    </row>
    <row r="733">
      <c r="A733" s="17"/>
      <c r="B733" s="95"/>
      <c r="C733" s="95"/>
      <c r="D733" s="106"/>
      <c r="E733" s="95"/>
      <c r="F733" s="95"/>
      <c r="G733" s="95"/>
    </row>
    <row r="734">
      <c r="A734" s="17"/>
      <c r="B734" s="95"/>
      <c r="C734" s="95"/>
      <c r="D734" s="106"/>
      <c r="E734" s="95"/>
      <c r="F734" s="95"/>
      <c r="G734" s="95"/>
    </row>
    <row r="735">
      <c r="A735" s="17"/>
      <c r="B735" s="95"/>
      <c r="C735" s="95"/>
      <c r="D735" s="106"/>
      <c r="E735" s="95"/>
      <c r="F735" s="95"/>
      <c r="G735" s="95"/>
    </row>
    <row r="736">
      <c r="A736" s="17"/>
      <c r="B736" s="95"/>
      <c r="C736" s="95"/>
      <c r="D736" s="106"/>
      <c r="E736" s="95"/>
      <c r="F736" s="95"/>
      <c r="G736" s="95"/>
    </row>
    <row r="737">
      <c r="A737" s="17"/>
      <c r="B737" s="95"/>
      <c r="C737" s="95"/>
      <c r="D737" s="106"/>
      <c r="E737" s="95"/>
      <c r="F737" s="95"/>
      <c r="G737" s="95"/>
    </row>
    <row r="738">
      <c r="A738" s="17"/>
      <c r="B738" s="95"/>
      <c r="C738" s="95"/>
      <c r="D738" s="106"/>
      <c r="E738" s="95"/>
      <c r="F738" s="95"/>
      <c r="G738" s="95"/>
    </row>
    <row r="739">
      <c r="A739" s="17"/>
      <c r="B739" s="95"/>
      <c r="C739" s="95"/>
      <c r="D739" s="106"/>
      <c r="E739" s="95"/>
      <c r="F739" s="95"/>
      <c r="G739" s="95"/>
    </row>
    <row r="740">
      <c r="A740" s="17"/>
      <c r="B740" s="95"/>
      <c r="C740" s="95"/>
      <c r="D740" s="106"/>
      <c r="E740" s="95"/>
      <c r="F740" s="95"/>
      <c r="G740" s="95"/>
    </row>
    <row r="741">
      <c r="A741" s="17"/>
      <c r="B741" s="95"/>
      <c r="C741" s="95"/>
      <c r="D741" s="106"/>
      <c r="E741" s="95"/>
      <c r="F741" s="95"/>
      <c r="G741" s="95"/>
    </row>
    <row r="742">
      <c r="A742" s="17"/>
      <c r="B742" s="95"/>
      <c r="C742" s="95"/>
      <c r="D742" s="106"/>
      <c r="E742" s="95"/>
      <c r="F742" s="95"/>
      <c r="G742" s="95"/>
    </row>
    <row r="743">
      <c r="A743" s="17"/>
      <c r="B743" s="95"/>
      <c r="C743" s="95"/>
      <c r="D743" s="106"/>
      <c r="E743" s="95"/>
      <c r="F743" s="95"/>
      <c r="G743" s="95"/>
    </row>
    <row r="744">
      <c r="A744" s="17"/>
      <c r="B744" s="95"/>
      <c r="C744" s="95"/>
      <c r="D744" s="106"/>
      <c r="E744" s="95"/>
      <c r="F744" s="95"/>
      <c r="G744" s="95"/>
    </row>
    <row r="745">
      <c r="A745" s="17"/>
      <c r="B745" s="95"/>
      <c r="C745" s="95"/>
      <c r="D745" s="106"/>
      <c r="E745" s="95"/>
      <c r="F745" s="95"/>
      <c r="G745" s="95"/>
    </row>
    <row r="746">
      <c r="A746" s="17"/>
      <c r="B746" s="95"/>
      <c r="C746" s="95"/>
      <c r="D746" s="106"/>
      <c r="E746" s="95"/>
      <c r="F746" s="95"/>
      <c r="G746" s="95"/>
    </row>
    <row r="747">
      <c r="A747" s="17"/>
      <c r="B747" s="95"/>
      <c r="C747" s="95"/>
      <c r="D747" s="106"/>
      <c r="E747" s="95"/>
      <c r="F747" s="95"/>
      <c r="G747" s="95"/>
    </row>
    <row r="748">
      <c r="A748" s="17"/>
      <c r="B748" s="95"/>
      <c r="C748" s="95"/>
      <c r="D748" s="106"/>
      <c r="E748" s="95"/>
      <c r="F748" s="95"/>
      <c r="G748" s="95"/>
    </row>
    <row r="749">
      <c r="A749" s="17"/>
      <c r="B749" s="95"/>
      <c r="C749" s="95"/>
      <c r="D749" s="106"/>
      <c r="E749" s="95"/>
      <c r="F749" s="95"/>
      <c r="G749" s="95"/>
    </row>
    <row r="750">
      <c r="A750" s="17"/>
      <c r="B750" s="95"/>
      <c r="C750" s="95"/>
      <c r="D750" s="106"/>
      <c r="E750" s="95"/>
      <c r="F750" s="95"/>
      <c r="G750" s="95"/>
    </row>
    <row r="751">
      <c r="A751" s="17"/>
      <c r="B751" s="95"/>
      <c r="C751" s="95"/>
      <c r="D751" s="106"/>
      <c r="E751" s="95"/>
      <c r="F751" s="95"/>
      <c r="G751" s="95"/>
    </row>
    <row r="752">
      <c r="A752" s="17"/>
      <c r="B752" s="95"/>
      <c r="C752" s="95"/>
      <c r="D752" s="106"/>
      <c r="E752" s="95"/>
      <c r="F752" s="95"/>
      <c r="G752" s="95"/>
    </row>
    <row r="753">
      <c r="A753" s="17"/>
      <c r="B753" s="95"/>
      <c r="C753" s="95"/>
      <c r="D753" s="106"/>
      <c r="E753" s="95"/>
      <c r="F753" s="95"/>
      <c r="G753" s="95"/>
    </row>
    <row r="754">
      <c r="A754" s="17"/>
      <c r="B754" s="95"/>
      <c r="C754" s="95"/>
      <c r="D754" s="106"/>
      <c r="E754" s="95"/>
      <c r="F754" s="95"/>
      <c r="G754" s="95"/>
    </row>
    <row r="755">
      <c r="A755" s="17"/>
      <c r="B755" s="95"/>
      <c r="C755" s="95"/>
      <c r="D755" s="106"/>
      <c r="E755" s="95"/>
      <c r="F755" s="95"/>
      <c r="G755" s="95"/>
    </row>
    <row r="756">
      <c r="A756" s="17"/>
      <c r="B756" s="95"/>
      <c r="C756" s="95"/>
      <c r="D756" s="106"/>
      <c r="E756" s="95"/>
      <c r="F756" s="95"/>
      <c r="G756" s="95"/>
    </row>
    <row r="757">
      <c r="A757" s="17"/>
      <c r="B757" s="95"/>
      <c r="C757" s="95"/>
      <c r="D757" s="106"/>
      <c r="E757" s="95"/>
      <c r="F757" s="95"/>
      <c r="G757" s="95"/>
    </row>
    <row r="758">
      <c r="A758" s="17"/>
      <c r="B758" s="95"/>
      <c r="C758" s="95"/>
      <c r="D758" s="106"/>
      <c r="E758" s="95"/>
      <c r="F758" s="95"/>
      <c r="G758" s="95"/>
    </row>
    <row r="759">
      <c r="A759" s="17"/>
      <c r="B759" s="95"/>
      <c r="C759" s="95"/>
      <c r="D759" s="106"/>
      <c r="E759" s="95"/>
      <c r="F759" s="95"/>
      <c r="G759" s="95"/>
    </row>
    <row r="760">
      <c r="A760" s="17"/>
      <c r="B760" s="95"/>
      <c r="C760" s="95"/>
      <c r="D760" s="106"/>
      <c r="E760" s="95"/>
      <c r="F760" s="95"/>
      <c r="G760" s="95"/>
    </row>
    <row r="761">
      <c r="A761" s="17"/>
      <c r="B761" s="95"/>
      <c r="C761" s="95"/>
      <c r="D761" s="106"/>
      <c r="E761" s="95"/>
      <c r="F761" s="95"/>
      <c r="G761" s="95"/>
    </row>
    <row r="762">
      <c r="A762" s="17"/>
      <c r="B762" s="95"/>
      <c r="C762" s="95"/>
      <c r="D762" s="106"/>
      <c r="E762" s="95"/>
      <c r="F762" s="95"/>
      <c r="G762" s="95"/>
    </row>
    <row r="763">
      <c r="A763" s="17"/>
      <c r="B763" s="95"/>
      <c r="C763" s="95"/>
      <c r="D763" s="106"/>
      <c r="E763" s="95"/>
      <c r="F763" s="95"/>
      <c r="G763" s="95"/>
    </row>
    <row r="764">
      <c r="A764" s="17"/>
      <c r="B764" s="95"/>
      <c r="C764" s="95"/>
      <c r="D764" s="106"/>
      <c r="E764" s="95"/>
      <c r="F764" s="95"/>
      <c r="G764" s="95"/>
    </row>
    <row r="765">
      <c r="A765" s="17"/>
      <c r="B765" s="95"/>
      <c r="C765" s="95"/>
      <c r="D765" s="106"/>
      <c r="E765" s="95"/>
      <c r="F765" s="95"/>
      <c r="G765" s="95"/>
    </row>
    <row r="766">
      <c r="A766" s="17"/>
      <c r="B766" s="95"/>
      <c r="C766" s="95"/>
      <c r="D766" s="106"/>
      <c r="E766" s="95"/>
      <c r="F766" s="95"/>
      <c r="G766" s="95"/>
    </row>
    <row r="767">
      <c r="A767" s="17"/>
      <c r="B767" s="95"/>
      <c r="C767" s="95"/>
      <c r="D767" s="106"/>
      <c r="E767" s="95"/>
      <c r="F767" s="95"/>
      <c r="G767" s="95"/>
    </row>
    <row r="768">
      <c r="A768" s="17"/>
      <c r="B768" s="95"/>
      <c r="C768" s="95"/>
      <c r="D768" s="106"/>
      <c r="E768" s="95"/>
      <c r="F768" s="95"/>
      <c r="G768" s="95"/>
    </row>
    <row r="769">
      <c r="A769" s="17"/>
      <c r="B769" s="95"/>
      <c r="C769" s="95"/>
      <c r="D769" s="106"/>
      <c r="E769" s="95"/>
      <c r="F769" s="95"/>
      <c r="G769" s="95"/>
    </row>
    <row r="770">
      <c r="A770" s="17"/>
      <c r="B770" s="95"/>
      <c r="C770" s="95"/>
      <c r="D770" s="106"/>
      <c r="E770" s="95"/>
      <c r="F770" s="95"/>
      <c r="G770" s="95"/>
    </row>
    <row r="771">
      <c r="A771" s="17"/>
      <c r="B771" s="95"/>
      <c r="C771" s="95"/>
      <c r="D771" s="106"/>
      <c r="E771" s="95"/>
      <c r="F771" s="95"/>
      <c r="G771" s="95"/>
    </row>
    <row r="772">
      <c r="A772" s="17"/>
      <c r="B772" s="95"/>
      <c r="C772" s="95"/>
      <c r="D772" s="106"/>
      <c r="E772" s="95"/>
      <c r="F772" s="95"/>
      <c r="G772" s="95"/>
    </row>
    <row r="773">
      <c r="A773" s="17"/>
      <c r="B773" s="95"/>
      <c r="C773" s="95"/>
      <c r="D773" s="106"/>
      <c r="E773" s="95"/>
      <c r="F773" s="95"/>
      <c r="G773" s="95"/>
    </row>
    <row r="774">
      <c r="A774" s="17"/>
      <c r="B774" s="95"/>
      <c r="C774" s="95"/>
      <c r="D774" s="106"/>
      <c r="E774" s="95"/>
      <c r="F774" s="95"/>
      <c r="G774" s="95"/>
    </row>
    <row r="775">
      <c r="A775" s="17"/>
      <c r="B775" s="95"/>
      <c r="C775" s="95"/>
      <c r="D775" s="106"/>
      <c r="E775" s="95"/>
      <c r="F775" s="95"/>
      <c r="G775" s="95"/>
    </row>
    <row r="776">
      <c r="A776" s="17"/>
      <c r="B776" s="95"/>
      <c r="C776" s="95"/>
      <c r="D776" s="106"/>
      <c r="E776" s="95"/>
      <c r="F776" s="95"/>
      <c r="G776" s="95"/>
    </row>
    <row r="777">
      <c r="A777" s="17"/>
      <c r="B777" s="95"/>
      <c r="C777" s="95"/>
      <c r="D777" s="106"/>
      <c r="E777" s="95"/>
      <c r="F777" s="95"/>
      <c r="G777" s="95"/>
    </row>
    <row r="778">
      <c r="A778" s="17"/>
      <c r="B778" s="95"/>
      <c r="C778" s="95"/>
      <c r="D778" s="106"/>
      <c r="E778" s="95"/>
      <c r="F778" s="95"/>
      <c r="G778" s="95"/>
    </row>
    <row r="779">
      <c r="A779" s="17"/>
      <c r="B779" s="95"/>
      <c r="C779" s="95"/>
      <c r="D779" s="106"/>
      <c r="E779" s="95"/>
      <c r="F779" s="95"/>
      <c r="G779" s="95"/>
    </row>
    <row r="780">
      <c r="A780" s="17"/>
      <c r="B780" s="95"/>
      <c r="C780" s="95"/>
      <c r="D780" s="106"/>
      <c r="E780" s="95"/>
      <c r="F780" s="95"/>
      <c r="G780" s="95"/>
    </row>
    <row r="781">
      <c r="A781" s="17"/>
      <c r="B781" s="95"/>
      <c r="C781" s="95"/>
      <c r="D781" s="106"/>
      <c r="E781" s="95"/>
      <c r="F781" s="95"/>
      <c r="G781" s="95"/>
    </row>
    <row r="782">
      <c r="A782" s="17"/>
      <c r="B782" s="95"/>
      <c r="C782" s="95"/>
      <c r="D782" s="106"/>
      <c r="E782" s="95"/>
      <c r="F782" s="95"/>
      <c r="G782" s="95"/>
    </row>
    <row r="783">
      <c r="A783" s="17"/>
      <c r="B783" s="95"/>
      <c r="C783" s="95"/>
      <c r="D783" s="106"/>
      <c r="E783" s="95"/>
      <c r="F783" s="95"/>
      <c r="G783" s="95"/>
    </row>
    <row r="784">
      <c r="A784" s="17"/>
      <c r="B784" s="95"/>
      <c r="C784" s="95"/>
      <c r="D784" s="106"/>
      <c r="E784" s="95"/>
      <c r="F784" s="95"/>
      <c r="G784" s="95"/>
    </row>
    <row r="785">
      <c r="A785" s="17"/>
      <c r="B785" s="95"/>
      <c r="C785" s="95"/>
      <c r="D785" s="106"/>
      <c r="E785" s="95"/>
      <c r="F785" s="95"/>
      <c r="G785" s="95"/>
    </row>
    <row r="786">
      <c r="A786" s="17"/>
      <c r="B786" s="95"/>
      <c r="C786" s="95"/>
      <c r="D786" s="106"/>
      <c r="E786" s="95"/>
      <c r="F786" s="95"/>
      <c r="G786" s="95"/>
    </row>
    <row r="787">
      <c r="A787" s="17"/>
      <c r="B787" s="95"/>
      <c r="C787" s="95"/>
      <c r="D787" s="106"/>
      <c r="E787" s="95"/>
      <c r="F787" s="95"/>
      <c r="G787" s="95"/>
    </row>
    <row r="788">
      <c r="A788" s="17"/>
      <c r="B788" s="95"/>
      <c r="C788" s="95"/>
      <c r="D788" s="106"/>
      <c r="E788" s="95"/>
      <c r="F788" s="95"/>
      <c r="G788" s="95"/>
    </row>
    <row r="789">
      <c r="A789" s="17"/>
      <c r="B789" s="95"/>
      <c r="C789" s="95"/>
      <c r="D789" s="106"/>
      <c r="E789" s="95"/>
      <c r="F789" s="95"/>
      <c r="G789" s="95"/>
    </row>
    <row r="790">
      <c r="A790" s="17"/>
      <c r="B790" s="95"/>
      <c r="C790" s="95"/>
      <c r="D790" s="106"/>
      <c r="E790" s="95"/>
      <c r="F790" s="95"/>
      <c r="G790" s="95"/>
    </row>
    <row r="791">
      <c r="A791" s="17"/>
      <c r="B791" s="95"/>
      <c r="C791" s="95"/>
      <c r="D791" s="106"/>
      <c r="E791" s="95"/>
      <c r="F791" s="95"/>
      <c r="G791" s="95"/>
    </row>
    <row r="792">
      <c r="A792" s="17"/>
      <c r="B792" s="95"/>
      <c r="C792" s="95"/>
      <c r="D792" s="106"/>
      <c r="E792" s="95"/>
      <c r="F792" s="95"/>
      <c r="G792" s="95"/>
    </row>
    <row r="793">
      <c r="A793" s="17"/>
      <c r="B793" s="95"/>
      <c r="C793" s="95"/>
      <c r="D793" s="106"/>
      <c r="E793" s="95"/>
      <c r="F793" s="95"/>
      <c r="G793" s="95"/>
    </row>
    <row r="794">
      <c r="A794" s="17"/>
      <c r="B794" s="95"/>
      <c r="C794" s="95"/>
      <c r="D794" s="106"/>
      <c r="E794" s="95"/>
      <c r="F794" s="95"/>
      <c r="G794" s="95"/>
    </row>
    <row r="795">
      <c r="A795" s="17"/>
      <c r="B795" s="95"/>
      <c r="C795" s="95"/>
      <c r="D795" s="106"/>
      <c r="E795" s="95"/>
      <c r="F795" s="95"/>
      <c r="G795" s="95"/>
    </row>
    <row r="796">
      <c r="A796" s="17"/>
      <c r="B796" s="95"/>
      <c r="C796" s="95"/>
      <c r="D796" s="106"/>
      <c r="E796" s="95"/>
      <c r="F796" s="95"/>
      <c r="G796" s="95"/>
    </row>
    <row r="797">
      <c r="A797" s="17"/>
      <c r="B797" s="95"/>
      <c r="C797" s="95"/>
      <c r="D797" s="106"/>
      <c r="E797" s="95"/>
      <c r="F797" s="95"/>
      <c r="G797" s="95"/>
    </row>
    <row r="798">
      <c r="A798" s="17"/>
      <c r="B798" s="95"/>
      <c r="C798" s="95"/>
      <c r="D798" s="106"/>
      <c r="E798" s="95"/>
      <c r="F798" s="95"/>
      <c r="G798" s="95"/>
    </row>
    <row r="799">
      <c r="A799" s="17"/>
      <c r="B799" s="95"/>
      <c r="C799" s="95"/>
      <c r="D799" s="106"/>
      <c r="E799" s="95"/>
      <c r="F799" s="95"/>
      <c r="G799" s="95"/>
    </row>
    <row r="800">
      <c r="A800" s="17"/>
      <c r="B800" s="95"/>
      <c r="C800" s="95"/>
      <c r="D800" s="106"/>
      <c r="E800" s="95"/>
      <c r="F800" s="95"/>
      <c r="G800" s="95"/>
    </row>
    <row r="801">
      <c r="A801" s="17"/>
      <c r="B801" s="95"/>
      <c r="C801" s="95"/>
      <c r="D801" s="106"/>
      <c r="E801" s="95"/>
      <c r="F801" s="95"/>
      <c r="G801" s="95"/>
    </row>
    <row r="802">
      <c r="A802" s="17"/>
      <c r="B802" s="95"/>
      <c r="C802" s="95"/>
      <c r="D802" s="106"/>
      <c r="E802" s="95"/>
      <c r="F802" s="95"/>
      <c r="G802" s="95"/>
    </row>
    <row r="803">
      <c r="A803" s="17"/>
      <c r="B803" s="95"/>
      <c r="C803" s="95"/>
      <c r="D803" s="106"/>
      <c r="E803" s="95"/>
      <c r="F803" s="95"/>
      <c r="G803" s="95"/>
    </row>
    <row r="804">
      <c r="A804" s="17"/>
      <c r="B804" s="95"/>
      <c r="C804" s="95"/>
      <c r="D804" s="106"/>
      <c r="E804" s="95"/>
      <c r="F804" s="95"/>
      <c r="G804" s="95"/>
    </row>
    <row r="805">
      <c r="A805" s="17"/>
      <c r="B805" s="95"/>
      <c r="C805" s="95"/>
      <c r="D805" s="106"/>
      <c r="E805" s="95"/>
      <c r="F805" s="95"/>
      <c r="G805" s="95"/>
    </row>
    <row r="806">
      <c r="A806" s="17"/>
      <c r="B806" s="95"/>
      <c r="C806" s="95"/>
      <c r="D806" s="106"/>
      <c r="E806" s="95"/>
      <c r="F806" s="95"/>
      <c r="G806" s="95"/>
    </row>
    <row r="807">
      <c r="A807" s="17"/>
      <c r="B807" s="95"/>
      <c r="C807" s="95"/>
      <c r="D807" s="106"/>
      <c r="E807" s="95"/>
      <c r="F807" s="95"/>
      <c r="G807" s="95"/>
    </row>
    <row r="808">
      <c r="A808" s="17"/>
      <c r="B808" s="95"/>
      <c r="C808" s="95"/>
      <c r="D808" s="106"/>
      <c r="E808" s="95"/>
      <c r="F808" s="95"/>
      <c r="G808" s="95"/>
    </row>
    <row r="809">
      <c r="A809" s="17"/>
      <c r="B809" s="95"/>
      <c r="C809" s="95"/>
      <c r="D809" s="106"/>
      <c r="E809" s="95"/>
      <c r="F809" s="95"/>
      <c r="G809" s="95"/>
    </row>
    <row r="810">
      <c r="A810" s="17"/>
      <c r="B810" s="95"/>
      <c r="C810" s="95"/>
      <c r="D810" s="106"/>
      <c r="E810" s="95"/>
      <c r="F810" s="95"/>
      <c r="G810" s="95"/>
    </row>
    <row r="811">
      <c r="A811" s="17"/>
      <c r="B811" s="95"/>
      <c r="C811" s="95"/>
      <c r="D811" s="106"/>
      <c r="E811" s="95"/>
      <c r="F811" s="95"/>
      <c r="G811" s="95"/>
    </row>
    <row r="812">
      <c r="A812" s="17"/>
      <c r="B812" s="95"/>
      <c r="C812" s="95"/>
      <c r="D812" s="106"/>
      <c r="E812" s="95"/>
      <c r="F812" s="95"/>
      <c r="G812" s="95"/>
    </row>
    <row r="813">
      <c r="A813" s="17"/>
      <c r="B813" s="95"/>
      <c r="C813" s="95"/>
      <c r="D813" s="106"/>
      <c r="E813" s="95"/>
      <c r="F813" s="95"/>
      <c r="G813" s="95"/>
    </row>
    <row r="814">
      <c r="A814" s="17"/>
      <c r="B814" s="95"/>
      <c r="C814" s="95"/>
      <c r="D814" s="106"/>
      <c r="E814" s="95"/>
      <c r="F814" s="95"/>
      <c r="G814" s="95"/>
    </row>
    <row r="815">
      <c r="A815" s="17"/>
      <c r="B815" s="95"/>
      <c r="C815" s="95"/>
      <c r="D815" s="106"/>
      <c r="E815" s="95"/>
      <c r="F815" s="95"/>
      <c r="G815" s="95"/>
    </row>
    <row r="816">
      <c r="A816" s="17"/>
      <c r="B816" s="95"/>
      <c r="C816" s="95"/>
      <c r="D816" s="106"/>
      <c r="E816" s="95"/>
      <c r="F816" s="95"/>
      <c r="G816" s="95"/>
    </row>
    <row r="817">
      <c r="A817" s="17"/>
      <c r="B817" s="95"/>
      <c r="C817" s="95"/>
      <c r="D817" s="106"/>
      <c r="E817" s="95"/>
      <c r="F817" s="95"/>
      <c r="G817" s="95"/>
    </row>
    <row r="818">
      <c r="A818" s="17"/>
      <c r="B818" s="95"/>
      <c r="C818" s="95"/>
      <c r="D818" s="106"/>
      <c r="E818" s="95"/>
      <c r="F818" s="95"/>
      <c r="G818" s="95"/>
    </row>
    <row r="819">
      <c r="A819" s="17"/>
      <c r="B819" s="95"/>
      <c r="C819" s="95"/>
      <c r="D819" s="106"/>
      <c r="E819" s="95"/>
      <c r="F819" s="95"/>
      <c r="G819" s="95"/>
    </row>
    <row r="820">
      <c r="A820" s="17"/>
      <c r="B820" s="95"/>
      <c r="C820" s="95"/>
      <c r="D820" s="106"/>
      <c r="E820" s="95"/>
      <c r="F820" s="95"/>
      <c r="G820" s="95"/>
    </row>
    <row r="821">
      <c r="A821" s="17"/>
      <c r="B821" s="95"/>
      <c r="C821" s="95"/>
      <c r="D821" s="106"/>
      <c r="E821" s="95"/>
      <c r="F821" s="95"/>
      <c r="G821" s="95"/>
    </row>
    <row r="822">
      <c r="A822" s="17"/>
      <c r="B822" s="95"/>
      <c r="C822" s="95"/>
      <c r="D822" s="106"/>
      <c r="E822" s="95"/>
      <c r="F822" s="95"/>
      <c r="G822" s="95"/>
    </row>
    <row r="823">
      <c r="A823" s="17"/>
      <c r="B823" s="95"/>
      <c r="C823" s="95"/>
      <c r="D823" s="106"/>
      <c r="E823" s="95"/>
      <c r="F823" s="95"/>
      <c r="G823" s="95"/>
    </row>
    <row r="824">
      <c r="A824" s="17"/>
      <c r="B824" s="95"/>
      <c r="C824" s="95"/>
      <c r="D824" s="106"/>
      <c r="E824" s="95"/>
      <c r="F824" s="95"/>
      <c r="G824" s="95"/>
    </row>
    <row r="825">
      <c r="A825" s="17"/>
      <c r="B825" s="95"/>
      <c r="C825" s="95"/>
      <c r="D825" s="106"/>
      <c r="E825" s="95"/>
      <c r="F825" s="95"/>
      <c r="G825" s="95"/>
    </row>
    <row r="826">
      <c r="A826" s="17"/>
      <c r="B826" s="95"/>
      <c r="C826" s="95"/>
      <c r="D826" s="106"/>
      <c r="E826" s="95"/>
      <c r="F826" s="95"/>
      <c r="G826" s="95"/>
    </row>
    <row r="827">
      <c r="A827" s="17"/>
      <c r="B827" s="95"/>
      <c r="C827" s="95"/>
      <c r="D827" s="106"/>
      <c r="E827" s="95"/>
      <c r="F827" s="95"/>
      <c r="G827" s="95"/>
    </row>
    <row r="828">
      <c r="A828" s="17"/>
      <c r="B828" s="95"/>
      <c r="C828" s="95"/>
      <c r="D828" s="106"/>
      <c r="E828" s="95"/>
      <c r="F828" s="95"/>
      <c r="G828" s="95"/>
    </row>
    <row r="829">
      <c r="A829" s="17"/>
      <c r="B829" s="95"/>
      <c r="C829" s="95"/>
      <c r="D829" s="106"/>
      <c r="E829" s="95"/>
      <c r="F829" s="95"/>
      <c r="G829" s="95"/>
    </row>
    <row r="830">
      <c r="A830" s="17"/>
      <c r="B830" s="95"/>
      <c r="C830" s="95"/>
      <c r="D830" s="106"/>
      <c r="E830" s="95"/>
      <c r="F830" s="95"/>
      <c r="G830" s="95"/>
    </row>
    <row r="831">
      <c r="A831" s="17"/>
      <c r="B831" s="95"/>
      <c r="C831" s="95"/>
      <c r="D831" s="106"/>
      <c r="E831" s="95"/>
      <c r="F831" s="95"/>
      <c r="G831" s="95"/>
    </row>
    <row r="832">
      <c r="A832" s="17"/>
      <c r="B832" s="95"/>
      <c r="C832" s="95"/>
      <c r="D832" s="106"/>
      <c r="E832" s="95"/>
      <c r="F832" s="95"/>
      <c r="G832" s="95"/>
    </row>
    <row r="833">
      <c r="A833" s="17"/>
      <c r="B833" s="95"/>
      <c r="C833" s="95"/>
      <c r="D833" s="106"/>
      <c r="E833" s="95"/>
      <c r="F833" s="95"/>
      <c r="G833" s="95"/>
    </row>
    <row r="834">
      <c r="A834" s="17"/>
      <c r="B834" s="95"/>
      <c r="C834" s="95"/>
      <c r="D834" s="106"/>
      <c r="E834" s="95"/>
      <c r="F834" s="95"/>
      <c r="G834" s="95"/>
    </row>
    <row r="835">
      <c r="A835" s="17"/>
      <c r="B835" s="95"/>
      <c r="C835" s="95"/>
      <c r="D835" s="106"/>
      <c r="E835" s="95"/>
      <c r="F835" s="95"/>
      <c r="G835" s="95"/>
    </row>
    <row r="836">
      <c r="A836" s="17"/>
      <c r="B836" s="95"/>
      <c r="C836" s="95"/>
      <c r="D836" s="106"/>
      <c r="E836" s="95"/>
      <c r="F836" s="95"/>
      <c r="G836" s="95"/>
    </row>
    <row r="837">
      <c r="A837" s="17"/>
      <c r="B837" s="95"/>
      <c r="C837" s="95"/>
      <c r="D837" s="106"/>
      <c r="E837" s="95"/>
      <c r="F837" s="95"/>
      <c r="G837" s="95"/>
    </row>
    <row r="838">
      <c r="A838" s="17"/>
      <c r="B838" s="95"/>
      <c r="C838" s="95"/>
      <c r="D838" s="106"/>
      <c r="E838" s="95"/>
      <c r="F838" s="95"/>
      <c r="G838" s="95"/>
    </row>
    <row r="839">
      <c r="A839" s="17"/>
      <c r="B839" s="95"/>
      <c r="C839" s="95"/>
      <c r="D839" s="106"/>
      <c r="E839" s="95"/>
      <c r="F839" s="95"/>
      <c r="G839" s="95"/>
    </row>
    <row r="840">
      <c r="A840" s="17"/>
      <c r="B840" s="95"/>
      <c r="C840" s="95"/>
      <c r="D840" s="106"/>
      <c r="E840" s="95"/>
      <c r="F840" s="95"/>
      <c r="G840" s="95"/>
    </row>
    <row r="841">
      <c r="A841" s="17"/>
      <c r="B841" s="95"/>
      <c r="C841" s="95"/>
      <c r="D841" s="106"/>
      <c r="E841" s="95"/>
      <c r="F841" s="95"/>
      <c r="G841" s="95"/>
    </row>
    <row r="842">
      <c r="A842" s="17"/>
      <c r="B842" s="95"/>
      <c r="C842" s="95"/>
      <c r="D842" s="106"/>
      <c r="E842" s="95"/>
      <c r="F842" s="95"/>
      <c r="G842" s="95"/>
    </row>
    <row r="843">
      <c r="A843" s="17"/>
      <c r="B843" s="95"/>
      <c r="C843" s="95"/>
      <c r="D843" s="106"/>
      <c r="E843" s="95"/>
      <c r="F843" s="95"/>
      <c r="G843" s="95"/>
    </row>
    <row r="844">
      <c r="A844" s="17"/>
      <c r="B844" s="95"/>
      <c r="C844" s="95"/>
      <c r="D844" s="106"/>
      <c r="E844" s="95"/>
      <c r="F844" s="95"/>
      <c r="G844" s="95"/>
    </row>
    <row r="845">
      <c r="A845" s="17"/>
      <c r="B845" s="95"/>
      <c r="C845" s="95"/>
      <c r="D845" s="106"/>
      <c r="E845" s="95"/>
      <c r="F845" s="95"/>
      <c r="G845" s="95"/>
    </row>
    <row r="846">
      <c r="A846" s="17"/>
      <c r="B846" s="95"/>
      <c r="C846" s="95"/>
      <c r="D846" s="106"/>
      <c r="E846" s="95"/>
      <c r="F846" s="95"/>
      <c r="G846" s="95"/>
    </row>
    <row r="847">
      <c r="A847" s="17"/>
      <c r="B847" s="95"/>
      <c r="C847" s="95"/>
      <c r="D847" s="106"/>
      <c r="E847" s="95"/>
      <c r="F847" s="95"/>
      <c r="G847" s="95"/>
    </row>
    <row r="848">
      <c r="A848" s="17"/>
      <c r="B848" s="95"/>
      <c r="C848" s="95"/>
      <c r="D848" s="106"/>
      <c r="E848" s="95"/>
      <c r="F848" s="95"/>
      <c r="G848" s="95"/>
    </row>
    <row r="849">
      <c r="A849" s="17"/>
      <c r="B849" s="95"/>
      <c r="C849" s="95"/>
      <c r="D849" s="106"/>
      <c r="E849" s="95"/>
      <c r="F849" s="95"/>
      <c r="G849" s="95"/>
    </row>
    <row r="850">
      <c r="A850" s="17"/>
      <c r="B850" s="95"/>
      <c r="C850" s="95"/>
      <c r="D850" s="106"/>
      <c r="E850" s="95"/>
      <c r="F850" s="95"/>
      <c r="G850" s="95"/>
    </row>
    <row r="851">
      <c r="A851" s="17"/>
      <c r="B851" s="95"/>
      <c r="C851" s="95"/>
      <c r="D851" s="106"/>
      <c r="E851" s="95"/>
      <c r="F851" s="95"/>
      <c r="G851" s="95"/>
    </row>
    <row r="852">
      <c r="A852" s="17"/>
      <c r="B852" s="95"/>
      <c r="C852" s="95"/>
      <c r="D852" s="106"/>
      <c r="E852" s="95"/>
      <c r="F852" s="95"/>
      <c r="G852" s="95"/>
    </row>
    <row r="853">
      <c r="A853" s="17"/>
      <c r="B853" s="95"/>
      <c r="C853" s="95"/>
      <c r="D853" s="106"/>
      <c r="E853" s="95"/>
      <c r="F853" s="95"/>
      <c r="G853" s="95"/>
    </row>
    <row r="854">
      <c r="A854" s="17"/>
      <c r="B854" s="95"/>
      <c r="C854" s="95"/>
      <c r="D854" s="106"/>
      <c r="E854" s="95"/>
      <c r="F854" s="95"/>
      <c r="G854" s="95"/>
    </row>
    <row r="855">
      <c r="A855" s="17"/>
      <c r="B855" s="95"/>
      <c r="C855" s="95"/>
      <c r="D855" s="106"/>
      <c r="E855" s="95"/>
      <c r="F855" s="95"/>
      <c r="G855" s="95"/>
    </row>
    <row r="856">
      <c r="A856" s="17"/>
      <c r="B856" s="95"/>
      <c r="C856" s="95"/>
      <c r="D856" s="106"/>
      <c r="E856" s="95"/>
      <c r="F856" s="95"/>
      <c r="G856" s="95"/>
    </row>
    <row r="857">
      <c r="A857" s="17"/>
      <c r="B857" s="95"/>
      <c r="C857" s="95"/>
      <c r="D857" s="106"/>
      <c r="E857" s="95"/>
      <c r="F857" s="95"/>
      <c r="G857" s="95"/>
    </row>
    <row r="858">
      <c r="A858" s="17"/>
      <c r="B858" s="95"/>
      <c r="C858" s="95"/>
      <c r="D858" s="106"/>
      <c r="E858" s="95"/>
      <c r="F858" s="95"/>
      <c r="G858" s="95"/>
    </row>
    <row r="859">
      <c r="A859" s="17"/>
      <c r="B859" s="95"/>
      <c r="C859" s="95"/>
      <c r="D859" s="106"/>
      <c r="E859" s="95"/>
      <c r="F859" s="95"/>
      <c r="G859" s="95"/>
    </row>
    <row r="860">
      <c r="A860" s="17"/>
      <c r="B860" s="95"/>
      <c r="C860" s="95"/>
      <c r="D860" s="106"/>
      <c r="E860" s="95"/>
      <c r="F860" s="95"/>
      <c r="G860" s="95"/>
    </row>
    <row r="861">
      <c r="A861" s="17"/>
      <c r="B861" s="95"/>
      <c r="C861" s="95"/>
      <c r="D861" s="106"/>
      <c r="E861" s="95"/>
      <c r="F861" s="95"/>
      <c r="G861" s="95"/>
    </row>
    <row r="862">
      <c r="A862" s="17"/>
      <c r="B862" s="95"/>
      <c r="C862" s="95"/>
      <c r="D862" s="106"/>
      <c r="E862" s="95"/>
      <c r="F862" s="95"/>
      <c r="G862" s="95"/>
    </row>
    <row r="863">
      <c r="A863" s="17"/>
      <c r="B863" s="95"/>
      <c r="C863" s="95"/>
      <c r="D863" s="106"/>
      <c r="E863" s="95"/>
      <c r="F863" s="95"/>
      <c r="G863" s="95"/>
    </row>
    <row r="864">
      <c r="A864" s="17"/>
      <c r="B864" s="95"/>
      <c r="C864" s="95"/>
      <c r="D864" s="106"/>
      <c r="E864" s="95"/>
      <c r="F864" s="95"/>
      <c r="G864" s="95"/>
    </row>
    <row r="865">
      <c r="A865" s="17"/>
      <c r="B865" s="95"/>
      <c r="C865" s="95"/>
      <c r="D865" s="106"/>
      <c r="E865" s="95"/>
      <c r="F865" s="95"/>
      <c r="G865" s="95"/>
    </row>
    <row r="866">
      <c r="A866" s="17"/>
      <c r="B866" s="95"/>
      <c r="C866" s="95"/>
      <c r="D866" s="106"/>
      <c r="E866" s="95"/>
      <c r="F866" s="95"/>
      <c r="G866" s="95"/>
    </row>
    <row r="867">
      <c r="A867" s="17"/>
      <c r="B867" s="95"/>
      <c r="C867" s="95"/>
      <c r="D867" s="106"/>
      <c r="E867" s="95"/>
      <c r="F867" s="95"/>
      <c r="G867" s="95"/>
    </row>
    <row r="868">
      <c r="A868" s="17"/>
      <c r="B868" s="95"/>
      <c r="C868" s="95"/>
      <c r="D868" s="106"/>
      <c r="E868" s="95"/>
      <c r="F868" s="95"/>
      <c r="G868" s="95"/>
    </row>
    <row r="869">
      <c r="A869" s="17"/>
      <c r="B869" s="95"/>
      <c r="C869" s="95"/>
      <c r="D869" s="106"/>
      <c r="E869" s="95"/>
      <c r="F869" s="95"/>
      <c r="G869" s="95"/>
    </row>
    <row r="870">
      <c r="A870" s="17"/>
      <c r="B870" s="95"/>
      <c r="C870" s="95"/>
      <c r="D870" s="106"/>
      <c r="E870" s="95"/>
      <c r="F870" s="95"/>
      <c r="G870" s="95"/>
    </row>
    <row r="871">
      <c r="A871" s="17"/>
      <c r="B871" s="95"/>
      <c r="C871" s="95"/>
      <c r="D871" s="106"/>
      <c r="E871" s="95"/>
      <c r="F871" s="95"/>
      <c r="G871" s="95"/>
    </row>
    <row r="872">
      <c r="A872" s="17"/>
      <c r="B872" s="95"/>
      <c r="C872" s="95"/>
      <c r="D872" s="106"/>
      <c r="E872" s="95"/>
      <c r="F872" s="95"/>
      <c r="G872" s="95"/>
    </row>
    <row r="873">
      <c r="A873" s="17"/>
      <c r="B873" s="95"/>
      <c r="C873" s="95"/>
      <c r="D873" s="106"/>
      <c r="E873" s="95"/>
      <c r="F873" s="95"/>
      <c r="G873" s="95"/>
    </row>
    <row r="874">
      <c r="A874" s="17"/>
      <c r="B874" s="95"/>
      <c r="C874" s="95"/>
      <c r="D874" s="106"/>
      <c r="E874" s="95"/>
      <c r="F874" s="95"/>
      <c r="G874" s="95"/>
    </row>
    <row r="875">
      <c r="A875" s="17"/>
      <c r="B875" s="95"/>
      <c r="C875" s="95"/>
      <c r="D875" s="106"/>
      <c r="E875" s="95"/>
      <c r="F875" s="95"/>
      <c r="G875" s="95"/>
    </row>
    <row r="876">
      <c r="A876" s="17"/>
      <c r="B876" s="95"/>
      <c r="C876" s="95"/>
      <c r="D876" s="106"/>
      <c r="E876" s="95"/>
      <c r="F876" s="95"/>
      <c r="G876" s="95"/>
    </row>
  </sheetData>
  <dataValidations>
    <dataValidation type="list" allowBlank="1" showErrorMessage="1" sqref="B2:B876">
      <formula1>"Citi ThankYou,Chase UR,Amex MR,Capital One,Bilt"</formula1>
    </dataValidation>
  </dataValidations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</hyperlinks>
  <drawing r:id="rId13"/>
  <tableParts count="1">
    <tablePart r:id="rId15"/>
  </tableParts>
</worksheet>
</file>